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D:\Drives copied 20200316\QUALITY ASSURANCES\Excel Lab Apps Templates\"/>
    </mc:Choice>
  </mc:AlternateContent>
  <xr:revisionPtr revIDLastSave="0" documentId="8_{E7F4A145-EC16-4762-ACD4-2FE356E6C3F9}" xr6:coauthVersionLast="47" xr6:coauthVersionMax="47" xr10:uidLastSave="{00000000-0000-0000-0000-000000000000}"/>
  <bookViews>
    <workbookView xWindow="-120" yWindow="-120" windowWidth="29040" windowHeight="15840" xr2:uid="{00000000-000D-0000-FFFF-FFFF00000000}"/>
  </bookViews>
  <sheets>
    <sheet name="Administrative Information" sheetId="2" r:id="rId1"/>
    <sheet name="Methods" sheetId="1" r:id="rId2"/>
    <sheet name="Fee Calculation" sheetId="3" state="hidden" r:id="rId3"/>
  </sheets>
  <definedNames>
    <definedName name="Arial">#REF!</definedName>
    <definedName name="_xlnm.Print_Area" localSheetId="1">Methods!$A:$D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3" l="1"/>
  <c r="J10" i="3"/>
  <c r="J11" i="3"/>
  <c r="J14" i="3"/>
  <c r="J15" i="3"/>
  <c r="J18" i="3"/>
  <c r="J19" i="3"/>
  <c r="J23" i="3"/>
  <c r="J24" i="3"/>
  <c r="J28" i="3"/>
  <c r="J29" i="3"/>
  <c r="I32" i="3"/>
  <c r="J32" i="3" s="1"/>
  <c r="J35" i="3"/>
  <c r="I37" i="3"/>
  <c r="J37" i="3" s="1"/>
  <c r="I39" i="3"/>
  <c r="J39" i="3" s="1"/>
  <c r="I41" i="3"/>
  <c r="J41" i="3" s="1"/>
  <c r="J44" i="3"/>
  <c r="J50" i="3"/>
  <c r="J51" i="3"/>
  <c r="J54" i="3"/>
  <c r="J55" i="3"/>
  <c r="J59" i="3"/>
  <c r="J60" i="3"/>
  <c r="J64" i="3"/>
  <c r="J65" i="3"/>
  <c r="I68" i="3"/>
  <c r="J68" i="3" s="1"/>
  <c r="J71" i="3"/>
  <c r="I73" i="3"/>
  <c r="J73" i="3" s="1"/>
  <c r="I80" i="3"/>
  <c r="J80" i="3"/>
  <c r="K12" i="3" l="1"/>
  <c r="K13" i="3" s="1"/>
  <c r="J76" i="3" s="1"/>
  <c r="J8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E006840</author>
  </authors>
  <commentList>
    <comment ref="B31" authorId="0" shapeId="0" xr:uid="{00000000-0006-0000-0000-000001000000}">
      <text>
        <r>
          <rPr>
            <sz val="8"/>
            <color indexed="81"/>
            <rFont val="Tahoma"/>
            <family val="2"/>
          </rPr>
          <t xml:space="preserve">Notification of future recertification will be sent to the email address provided in the application.
</t>
        </r>
      </text>
    </comment>
    <comment ref="A45" authorId="0" shapeId="0" xr:uid="{00000000-0006-0000-0000-000002000000}">
      <text>
        <r>
          <rPr>
            <sz val="8"/>
            <color indexed="81"/>
            <rFont val="Tahoma"/>
            <family val="2"/>
          </rPr>
          <t xml:space="preserve">All correspondences from WV DEP/ Quality Assurance will be addressed to the name provided.
</t>
        </r>
      </text>
    </comment>
    <comment ref="E45" authorId="0" shapeId="0" xr:uid="{00000000-0006-0000-0000-000003000000}">
      <text>
        <r>
          <rPr>
            <sz val="8"/>
            <color indexed="81"/>
            <rFont val="Tahoma"/>
            <family val="2"/>
          </rPr>
          <t>All correspondences from WV DEP/ Quality Assurance will be addressed to the Authorized Representative's Title provided.</t>
        </r>
      </text>
    </comment>
    <comment ref="D52" authorId="0" shapeId="0" xr:uid="{00000000-0006-0000-0000-000004000000}">
      <text>
        <r>
          <rPr>
            <sz val="8"/>
            <color indexed="81"/>
            <rFont val="Tahoma"/>
            <family val="2"/>
          </rPr>
          <t>Enter "X" if new certication.</t>
        </r>
      </text>
    </comment>
    <comment ref="G52" authorId="0" shapeId="0" xr:uid="{00000000-0006-0000-0000-000005000000}">
      <text>
        <r>
          <rPr>
            <sz val="8"/>
            <color indexed="81"/>
            <rFont val="Tahoma"/>
            <family val="2"/>
          </rPr>
          <t>Enter "X" if renewal of current certification.</t>
        </r>
      </text>
    </comment>
    <comment ref="G75" authorId="0" shapeId="0" xr:uid="{00000000-0006-0000-0000-000006000000}">
      <text>
        <r>
          <rPr>
            <sz val="8"/>
            <color indexed="81"/>
            <rFont val="Tahoma"/>
            <family val="2"/>
          </rPr>
          <t xml:space="preserve">Enter "X" if Does Not Apply.
</t>
        </r>
      </text>
    </comment>
    <comment ref="H179" authorId="0" shapeId="0" xr:uid="{00000000-0006-0000-0000-000007000000}">
      <text>
        <r>
          <rPr>
            <b/>
            <sz val="8"/>
            <color indexed="81"/>
            <rFont val="Tahoma"/>
            <family val="2"/>
          </rPr>
          <t>HS: High School
BA/BS: Bachelor of Art/ Bachelor of Science
MS: Master of Science
PhD: Doctorate</t>
        </r>
        <r>
          <rPr>
            <sz val="8"/>
            <color indexed="81"/>
            <rFont val="Tahoma"/>
            <family val="2"/>
          </rPr>
          <t xml:space="preserve">
</t>
        </r>
      </text>
    </comment>
    <comment ref="H228" authorId="0" shapeId="0" xr:uid="{00000000-0006-0000-0000-000008000000}">
      <text>
        <r>
          <rPr>
            <b/>
            <sz val="8"/>
            <color indexed="81"/>
            <rFont val="Tahoma"/>
            <family val="2"/>
          </rPr>
          <t>HS: High School
BA/BS: Bachelor of Art/ Bachelor of Science
MS: Master of Science
PhD: Doctorate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A008291</author>
    <author>E006840</author>
  </authors>
  <commentList>
    <comment ref="G9" authorId="0" shapeId="0" xr:uid="{00000000-0006-0000-0200-000001000000}">
      <text>
        <r>
          <rPr>
            <sz val="8"/>
            <color indexed="81"/>
            <rFont val="Tahoma"/>
            <family val="2"/>
          </rPr>
          <t xml:space="preserve">If this is the first time your lab has applied for certification, select "Y"from the drop down box, otherwise, select "N."
</t>
        </r>
      </text>
    </comment>
    <comment ref="G10" authorId="0" shapeId="0" xr:uid="{00000000-0006-0000-0200-000002000000}">
      <text>
        <r>
          <rPr>
            <sz val="8"/>
            <color indexed="81"/>
            <rFont val="Tahoma"/>
            <family val="2"/>
          </rPr>
          <t>If this is a renewal of a currently certified lab, select "Y"from the drop down box; otherwise, select "N."</t>
        </r>
      </text>
    </comment>
    <comment ref="G11" authorId="0" shapeId="0" xr:uid="{00000000-0006-0000-0200-000003000000}">
      <text>
        <r>
          <rPr>
            <sz val="8"/>
            <color indexed="81"/>
            <rFont val="Tahoma"/>
            <family val="2"/>
          </rPr>
          <t>If this application is being submitted to add additional methods, select "Y"from the drop down box; otherwise, select "N."</t>
        </r>
      </text>
    </comment>
    <comment ref="G14" authorId="0" shapeId="0" xr:uid="{00000000-0006-0000-0200-000004000000}">
      <text>
        <r>
          <rPr>
            <sz val="8"/>
            <color indexed="81"/>
            <rFont val="Tahoma"/>
            <family val="2"/>
          </rPr>
          <t xml:space="preserve">Enter the number of primary methods requested for this category.
</t>
        </r>
      </text>
    </comment>
    <comment ref="G15" authorId="0" shapeId="0" xr:uid="{00000000-0006-0000-0200-000005000000}">
      <text>
        <r>
          <rPr>
            <sz val="8"/>
            <color indexed="81"/>
            <rFont val="Tahoma"/>
            <family val="2"/>
          </rPr>
          <t xml:space="preserve">Enter the number of additional methods requested for this category.
</t>
        </r>
      </text>
    </comment>
    <comment ref="G18" authorId="0" shapeId="0" xr:uid="{00000000-0006-0000-0200-000006000000}">
      <text>
        <r>
          <rPr>
            <sz val="8"/>
            <color indexed="81"/>
            <rFont val="Tahoma"/>
            <family val="2"/>
          </rPr>
          <t xml:space="preserve">Enter the number of primary methods requested for this category.
</t>
        </r>
      </text>
    </comment>
    <comment ref="G19" authorId="0" shapeId="0" xr:uid="{00000000-0006-0000-0200-000007000000}">
      <text>
        <r>
          <rPr>
            <sz val="8"/>
            <color indexed="81"/>
            <rFont val="Tahoma"/>
            <family val="2"/>
          </rPr>
          <t xml:space="preserve">Enter the number of additional methods requested for this category.
</t>
        </r>
      </text>
    </comment>
    <comment ref="G23" authorId="0" shapeId="0" xr:uid="{00000000-0006-0000-0200-000008000000}">
      <text>
        <r>
          <rPr>
            <sz val="8"/>
            <color indexed="81"/>
            <rFont val="Tahoma"/>
            <family val="2"/>
          </rPr>
          <t xml:space="preserve">Enter the number of methods requested for this category up to 2.
</t>
        </r>
      </text>
    </comment>
    <comment ref="G24" authorId="0" shapeId="0" xr:uid="{00000000-0006-0000-0200-000009000000}">
      <text>
        <r>
          <rPr>
            <sz val="8"/>
            <color indexed="81"/>
            <rFont val="Tahoma"/>
            <family val="2"/>
          </rPr>
          <t xml:space="preserve">Enter "3" if there are 3 or more methods for this category.
</t>
        </r>
      </text>
    </comment>
    <comment ref="G28" authorId="0" shapeId="0" xr:uid="{00000000-0006-0000-0200-00000A000000}">
      <text>
        <r>
          <rPr>
            <sz val="8"/>
            <color indexed="81"/>
            <rFont val="Tahoma"/>
            <family val="2"/>
          </rPr>
          <t xml:space="preserve">Enter the number of methods requested for this category up to 2.
</t>
        </r>
      </text>
    </comment>
    <comment ref="G29" authorId="0" shapeId="0" xr:uid="{00000000-0006-0000-0200-00000B000000}">
      <text>
        <r>
          <rPr>
            <sz val="8"/>
            <color indexed="81"/>
            <rFont val="Tahoma"/>
            <family val="2"/>
          </rPr>
          <t xml:space="preserve">Enter "3" if there are 3 or more methods for this category.
</t>
        </r>
      </text>
    </comment>
    <comment ref="G32" authorId="0" shapeId="0" xr:uid="{00000000-0006-0000-0200-00000C000000}">
      <text>
        <r>
          <rPr>
            <sz val="8"/>
            <color indexed="81"/>
            <rFont val="Tahoma"/>
            <family val="2"/>
          </rPr>
          <t xml:space="preserve">Choose "Y" if this category is to be certified; choose "N" if this category is not to be certified.
</t>
        </r>
      </text>
    </comment>
    <comment ref="G35" authorId="0" shapeId="0" xr:uid="{00000000-0006-0000-0200-00000D000000}">
      <text>
        <r>
          <rPr>
            <sz val="8"/>
            <color indexed="81"/>
            <rFont val="Tahoma"/>
            <family val="2"/>
          </rPr>
          <t xml:space="preserve">Enter the number of methods requested for this category.
</t>
        </r>
      </text>
    </comment>
    <comment ref="G37" authorId="0" shapeId="0" xr:uid="{00000000-0006-0000-0200-00000E000000}">
      <text>
        <r>
          <rPr>
            <sz val="8"/>
            <color indexed="81"/>
            <rFont val="Tahoma"/>
            <family val="2"/>
          </rPr>
          <t xml:space="preserve">Choose "Y" if this category is to be certified; choose "N" if this category is not to be certified.
</t>
        </r>
      </text>
    </comment>
    <comment ref="G39" authorId="0" shapeId="0" xr:uid="{00000000-0006-0000-0200-00000F000000}">
      <text>
        <r>
          <rPr>
            <sz val="8"/>
            <color indexed="81"/>
            <rFont val="Tahoma"/>
            <family val="2"/>
          </rPr>
          <t xml:space="preserve">Choose "Y" if this category is to be certified; choose "N" if this category is not to be certified.
</t>
        </r>
      </text>
    </comment>
    <comment ref="G41" authorId="0" shapeId="0" xr:uid="{00000000-0006-0000-0200-000010000000}">
      <text>
        <r>
          <rPr>
            <sz val="8"/>
            <color indexed="81"/>
            <rFont val="Tahoma"/>
            <family val="2"/>
          </rPr>
          <t xml:space="preserve">Choose "Y" if this category is to be certified; choose "N" if this category is not to be certified.
</t>
        </r>
      </text>
    </comment>
    <comment ref="G44" authorId="0" shapeId="0" xr:uid="{00000000-0006-0000-0200-000011000000}">
      <text>
        <r>
          <rPr>
            <sz val="8"/>
            <color indexed="81"/>
            <rFont val="Tahoma"/>
            <family val="2"/>
          </rPr>
          <t xml:space="preserve">Enter the number of procedures requested for this category.
</t>
        </r>
      </text>
    </comment>
    <comment ref="G50" authorId="0" shapeId="0" xr:uid="{00000000-0006-0000-0200-000012000000}">
      <text>
        <r>
          <rPr>
            <sz val="8"/>
            <color indexed="81"/>
            <rFont val="Tahoma"/>
            <family val="2"/>
          </rPr>
          <t xml:space="preserve">Enter the number of primary methods requested for this category.
</t>
        </r>
      </text>
    </comment>
    <comment ref="G51" authorId="0" shapeId="0" xr:uid="{00000000-0006-0000-0200-000013000000}">
      <text>
        <r>
          <rPr>
            <sz val="8"/>
            <color indexed="81"/>
            <rFont val="Tahoma"/>
            <family val="2"/>
          </rPr>
          <t xml:space="preserve">Enter the number of additional methods requested for this category.
</t>
        </r>
      </text>
    </comment>
    <comment ref="G54" authorId="0" shapeId="0" xr:uid="{00000000-0006-0000-0200-000014000000}">
      <text>
        <r>
          <rPr>
            <sz val="8"/>
            <color indexed="81"/>
            <rFont val="Tahoma"/>
            <family val="2"/>
          </rPr>
          <t xml:space="preserve">Enter the number of primary methods requested for this category.
</t>
        </r>
      </text>
    </comment>
    <comment ref="G55" authorId="0" shapeId="0" xr:uid="{00000000-0006-0000-0200-000015000000}">
      <text>
        <r>
          <rPr>
            <sz val="8"/>
            <color indexed="81"/>
            <rFont val="Tahoma"/>
            <family val="2"/>
          </rPr>
          <t xml:space="preserve">Enter the number of additional methods requested for this category.
</t>
        </r>
      </text>
    </comment>
    <comment ref="G59" authorId="0" shapeId="0" xr:uid="{00000000-0006-0000-0200-000016000000}">
      <text>
        <r>
          <rPr>
            <sz val="8"/>
            <color indexed="81"/>
            <rFont val="Tahoma"/>
            <family val="2"/>
          </rPr>
          <t xml:space="preserve">Enter the number of methods requested for this category up to 2.
</t>
        </r>
      </text>
    </comment>
    <comment ref="G60" authorId="0" shapeId="0" xr:uid="{00000000-0006-0000-0200-000017000000}">
      <text>
        <r>
          <rPr>
            <sz val="8"/>
            <color indexed="81"/>
            <rFont val="Tahoma"/>
            <family val="2"/>
          </rPr>
          <t xml:space="preserve">Enter "3" if there are 3 or more methods for this category.
</t>
        </r>
      </text>
    </comment>
    <comment ref="G64" authorId="0" shapeId="0" xr:uid="{00000000-0006-0000-0200-000018000000}">
      <text>
        <r>
          <rPr>
            <sz val="8"/>
            <color indexed="81"/>
            <rFont val="Tahoma"/>
            <family val="2"/>
          </rPr>
          <t xml:space="preserve">Enter the number of methods requested for this category up to 2.
</t>
        </r>
      </text>
    </comment>
    <comment ref="G65" authorId="0" shapeId="0" xr:uid="{00000000-0006-0000-0200-000019000000}">
      <text>
        <r>
          <rPr>
            <sz val="8"/>
            <color indexed="81"/>
            <rFont val="Tahoma"/>
            <family val="2"/>
          </rPr>
          <t xml:space="preserve">Enter "3" if there are 3 or more methods for this category.
</t>
        </r>
      </text>
    </comment>
    <comment ref="G68" authorId="0" shapeId="0" xr:uid="{00000000-0006-0000-0200-00001A000000}">
      <text>
        <r>
          <rPr>
            <sz val="8"/>
            <color indexed="81"/>
            <rFont val="Tahoma"/>
            <family val="2"/>
          </rPr>
          <t xml:space="preserve">Choose "Y" if this category is to be certified; choose "N" if this category is not to be certified.
</t>
        </r>
      </text>
    </comment>
    <comment ref="G71" authorId="0" shapeId="0" xr:uid="{00000000-0006-0000-0200-00001B000000}">
      <text>
        <r>
          <rPr>
            <sz val="8"/>
            <color indexed="81"/>
            <rFont val="Tahoma"/>
            <family val="2"/>
          </rPr>
          <t xml:space="preserve">Enter the number of methods requested for this category.
</t>
        </r>
      </text>
    </comment>
    <comment ref="G73" authorId="0" shapeId="0" xr:uid="{00000000-0006-0000-0200-00001C000000}">
      <text>
        <r>
          <rPr>
            <sz val="8"/>
            <color indexed="81"/>
            <rFont val="Tahoma"/>
            <family val="2"/>
          </rPr>
          <t xml:space="preserve">Choose "Y" if this category is to be certified; choose "N" if this category is not to be certified.
</t>
        </r>
      </text>
    </comment>
    <comment ref="J76" authorId="1" shapeId="0" xr:uid="{00000000-0006-0000-0200-00001D000000}">
      <text>
        <r>
          <rPr>
            <sz val="8"/>
            <color indexed="81"/>
            <rFont val="Tahoma"/>
            <family val="2"/>
          </rPr>
          <t xml:space="preserve">If this box reads "ERROR!", you have entered more than one "Application Fee" selection.  You must only enter "Y" in only one of the "Application" fee selections.
</t>
        </r>
      </text>
    </comment>
    <comment ref="C80" authorId="1" shapeId="0" xr:uid="{00000000-0006-0000-0200-00001E000000}">
      <text>
        <r>
          <rPr>
            <sz val="8"/>
            <color indexed="81"/>
            <rFont val="Tahoma"/>
            <family val="2"/>
          </rPr>
          <t>Enter a number from "0" to "10".  If you are more than 550 miles from Charleston, WV, select "X".</t>
        </r>
      </text>
    </comment>
  </commentList>
</comments>
</file>

<file path=xl/sharedStrings.xml><?xml version="1.0" encoding="utf-8"?>
<sst xmlns="http://schemas.openxmlformats.org/spreadsheetml/2006/main" count="3198" uniqueCount="1056">
  <si>
    <t>Division of Water and Waste Management</t>
  </si>
  <si>
    <t>Charleston, WV 25304-2345</t>
  </si>
  <si>
    <t>(As you wish it to appear on certificate, include branch name if applicable)</t>
  </si>
  <si>
    <t>OWNERSHIP of the laboratory (enter "same as above" or name of parent company or organization)</t>
  </si>
  <si>
    <t>To apply for Certification, type or print the information requested in this application.</t>
  </si>
  <si>
    <t xml:space="preserve">     Printed Name </t>
  </si>
  <si>
    <t>Title</t>
  </si>
  <si>
    <t>Telephone</t>
  </si>
  <si>
    <t>Ext</t>
  </si>
  <si>
    <t>Signature</t>
  </si>
  <si>
    <t>Date</t>
  </si>
  <si>
    <t>SUPPORTING INFORMATION</t>
  </si>
  <si>
    <t>1.  HOURS OF LABORATORY OPERATION</t>
  </si>
  <si>
    <t xml:space="preserve">4.  You will be required to test proficiency test (PT) samples.  These samples must be purchased by you from a NELAC </t>
  </si>
  <si>
    <t xml:space="preserve">5.  Is the laboratory willing to send its QUALITY ASSURANCE/QUALITY CONTROL PROGRAM PLAN (QA/QCPP) </t>
  </si>
  <si>
    <t xml:space="preserve">and other information, such as a list of major equipment, directly to a Regional Quality Assurance Officer before the </t>
  </si>
  <si>
    <t>LAB NAME:</t>
  </si>
  <si>
    <t>ADDRESS:</t>
  </si>
  <si>
    <t>CONTACT EMAIL ADDRESS:</t>
  </si>
  <si>
    <t>CONTACT PERSON:</t>
  </si>
  <si>
    <t>LABORATORY PERSONNEL/EDUCATION/EXPERIENCE</t>
  </si>
  <si>
    <t>List here the persons in your laboratory under the appropriate position title.  One person may occupy more than one position,</t>
  </si>
  <si>
    <t>Laboratory</t>
  </si>
  <si>
    <t xml:space="preserve">Laboratory </t>
  </si>
  <si>
    <t>Supervisory</t>
  </si>
  <si>
    <t>Academic Training</t>
  </si>
  <si>
    <t>HS,BA/BS,MS,PhD</t>
  </si>
  <si>
    <t>Experience</t>
  </si>
  <si>
    <t>Code/Year</t>
  </si>
  <si>
    <t>EXPERIENCE CODES TO BE USED</t>
  </si>
  <si>
    <t>Name</t>
  </si>
  <si>
    <t>LOCATION SKETCH/MAP</t>
  </si>
  <si>
    <r>
      <t>­</t>
    </r>
    <r>
      <rPr>
        <sz val="24"/>
        <color indexed="8"/>
        <rFont val="Arial Black"/>
        <family val="2"/>
      </rPr>
      <t>N</t>
    </r>
  </si>
  <si>
    <t>PARAMETERS FOR WHICH YOU WISH CERTIFICATION</t>
  </si>
  <si>
    <t>NONPOTABLE WATER INORGANIC NONMETALS</t>
  </si>
  <si>
    <t>Parameter</t>
  </si>
  <si>
    <t>Method Number</t>
  </si>
  <si>
    <t>Chlorine, Residual***</t>
  </si>
  <si>
    <t>Oxygen, Dissolved ***</t>
  </si>
  <si>
    <t>pH (Hydrogen Ion)***</t>
  </si>
  <si>
    <t>Sulfite***</t>
  </si>
  <si>
    <t>Temperature***</t>
  </si>
  <si>
    <t>Acidity</t>
  </si>
  <si>
    <t>Alkalinity</t>
  </si>
  <si>
    <t>Ammonia</t>
  </si>
  <si>
    <t>Bromide</t>
  </si>
  <si>
    <t>Chloride</t>
  </si>
  <si>
    <t>Color</t>
  </si>
  <si>
    <t>Conductance, Specific</t>
  </si>
  <si>
    <t>Chromium, Hexavalent</t>
  </si>
  <si>
    <t>Cyanide, Total</t>
  </si>
  <si>
    <t>Cyanide, Available</t>
  </si>
  <si>
    <t>Cyanide, Amenable to Chlorination</t>
  </si>
  <si>
    <t>Demand, Chemical (COD)</t>
  </si>
  <si>
    <t>Fluoride</t>
  </si>
  <si>
    <t>Hardness, Calcium ##</t>
  </si>
  <si>
    <t>Hardness, Total ##</t>
  </si>
  <si>
    <t>Kjeldahl, Total Nitrogen</t>
  </si>
  <si>
    <t>Nitrate</t>
  </si>
  <si>
    <t>Nitrate-Nitrite  ##</t>
  </si>
  <si>
    <t>Nitrite</t>
  </si>
  <si>
    <t>Oil &amp; Grease</t>
  </si>
  <si>
    <t>Organic Carbon, Total</t>
  </si>
  <si>
    <t>Phenolics, Total</t>
  </si>
  <si>
    <t>Phosphate, Ortho (as P)</t>
  </si>
  <si>
    <t>Phosphate, Total (as P)</t>
  </si>
  <si>
    <t>Silica, Dissolved</t>
  </si>
  <si>
    <t>Solids, Dissolved</t>
  </si>
  <si>
    <t>Solids, Settleable</t>
  </si>
  <si>
    <t>Solids, Suspended</t>
  </si>
  <si>
    <t>Solids, Total</t>
  </si>
  <si>
    <t>pH</t>
  </si>
  <si>
    <t>EPA310.2 Rev 2.2-1974</t>
  </si>
  <si>
    <t>EPA350.1 Rev 2.0-1993</t>
  </si>
  <si>
    <t>EPA120.1 Rev-1982</t>
  </si>
  <si>
    <t>EPA335.4 Rev 1.0-1993</t>
  </si>
  <si>
    <t>HACH 8167</t>
  </si>
  <si>
    <t>HACH 8038</t>
  </si>
  <si>
    <t>EPA300.0 Rev 2.1-1993</t>
  </si>
  <si>
    <t>HACH 8160</t>
  </si>
  <si>
    <t>EPA218.6 Rev 3.3-1994</t>
  </si>
  <si>
    <t>Lachat 10-204-00-10-X</t>
  </si>
  <si>
    <t>HACH 8168</t>
  </si>
  <si>
    <t>EPA300.1 Rev 1.0-1997</t>
  </si>
  <si>
    <t>HACH 8023</t>
  </si>
  <si>
    <t>HACH 10014</t>
  </si>
  <si>
    <t>HACH 10360</t>
  </si>
  <si>
    <t>SW9056</t>
  </si>
  <si>
    <t>HACH 10025</t>
  </si>
  <si>
    <t>SW9040C</t>
  </si>
  <si>
    <t>SW9056A</t>
  </si>
  <si>
    <t>SW9211</t>
  </si>
  <si>
    <t>SW9050A</t>
  </si>
  <si>
    <t>Lachat 10-117-07-1-B</t>
  </si>
  <si>
    <t>SW7196</t>
  </si>
  <si>
    <t>SW7196A</t>
  </si>
  <si>
    <t>SW9012B</t>
  </si>
  <si>
    <t>SW9014</t>
  </si>
  <si>
    <t>SW6500</t>
  </si>
  <si>
    <t>SW9212</t>
  </si>
  <si>
    <t>Hardness, Total</t>
  </si>
  <si>
    <t>SW9250</t>
  </si>
  <si>
    <t>EPA130.1 Rev 1971</t>
  </si>
  <si>
    <t>EPA352.1 Rev 1978</t>
  </si>
  <si>
    <t>SW9251</t>
  </si>
  <si>
    <t>EPA200.7 Rev 4.4-1994</t>
  </si>
  <si>
    <t>EPA353.2 Rev 2.0-1993</t>
  </si>
  <si>
    <t>SW9251A</t>
  </si>
  <si>
    <t>COD</t>
  </si>
  <si>
    <t>Ca Hardness</t>
  </si>
  <si>
    <t>HACH 8226</t>
  </si>
  <si>
    <t>TKN</t>
  </si>
  <si>
    <t>Lachat 10-107-04-1-C</t>
  </si>
  <si>
    <t>Nitrate-Nitrite</t>
  </si>
  <si>
    <t>Phosphorus, Ortho</t>
  </si>
  <si>
    <t>Phosphorus, Total</t>
  </si>
  <si>
    <t>EPA1664 A</t>
  </si>
  <si>
    <t>EPA420.1 Rev 1978</t>
  </si>
  <si>
    <t>EPA365.1 Rev 2.0-1993</t>
  </si>
  <si>
    <t>EPA410.4 Rev 2.0-1993</t>
  </si>
  <si>
    <t>EPA351.1 Rev 1978</t>
  </si>
  <si>
    <t>EPA365.3 Rev 1978</t>
  </si>
  <si>
    <t>HACH 8000</t>
  </si>
  <si>
    <t>EPA351.2 Rev 2.0-1993</t>
  </si>
  <si>
    <t>SW9070</t>
  </si>
  <si>
    <t>EPA420.4 Rev1.0-1993</t>
  </si>
  <si>
    <t>HACH 8507</t>
  </si>
  <si>
    <t>SW9070B</t>
  </si>
  <si>
    <t>EPA604</t>
  </si>
  <si>
    <t>HACH 8190</t>
  </si>
  <si>
    <t>SW9071A</t>
  </si>
  <si>
    <t>HACH 8047</t>
  </si>
  <si>
    <t>HACH 8048</t>
  </si>
  <si>
    <t>SW9071B</t>
  </si>
  <si>
    <t>Lachat 10-210-00-1-A</t>
  </si>
  <si>
    <t>SW8041</t>
  </si>
  <si>
    <t>SW9060A</t>
  </si>
  <si>
    <t>SW8041B</t>
  </si>
  <si>
    <t>SW9066</t>
  </si>
  <si>
    <t>SW9214</t>
  </si>
  <si>
    <t>SW9210</t>
  </si>
  <si>
    <t>SW9210A</t>
  </si>
  <si>
    <t>Solids, Volatile</t>
  </si>
  <si>
    <t>Sulfate</t>
  </si>
  <si>
    <t>Sulfide</t>
  </si>
  <si>
    <t>Surfactants</t>
  </si>
  <si>
    <t>Turbidity</t>
  </si>
  <si>
    <t>EPA375.2 Rev 2.0-1993</t>
  </si>
  <si>
    <t>HACH 8051</t>
  </si>
  <si>
    <t>SW9034</t>
  </si>
  <si>
    <t>SW9215</t>
  </si>
  <si>
    <t>SW9038</t>
  </si>
  <si>
    <r>
      <t xml:space="preserve">Metals marked with </t>
    </r>
    <r>
      <rPr>
        <b/>
        <sz val="12"/>
        <color indexed="8"/>
        <rFont val="Arial Black"/>
        <family val="2"/>
      </rPr>
      <t>+</t>
    </r>
    <r>
      <rPr>
        <b/>
        <sz val="12"/>
        <color indexed="8"/>
        <rFont val="Times New Roman"/>
        <family val="1"/>
      </rPr>
      <t xml:space="preserve"> are required, if you are seeking certification for EP and/or TCLP Toxicity</t>
    </r>
  </si>
  <si>
    <t>NONPOTABLE WATER TRACE METALS</t>
  </si>
  <si>
    <t>Aluminum</t>
  </si>
  <si>
    <t>Antimony</t>
  </si>
  <si>
    <r>
      <t xml:space="preserve">Arsenic </t>
    </r>
    <r>
      <rPr>
        <sz val="12"/>
        <color indexed="8"/>
        <rFont val="Arial Black"/>
        <family val="2"/>
      </rPr>
      <t>+</t>
    </r>
  </si>
  <si>
    <r>
      <t>Barium</t>
    </r>
    <r>
      <rPr>
        <sz val="12"/>
        <color indexed="8"/>
        <rFont val="Arial Black"/>
        <family val="2"/>
      </rPr>
      <t>+</t>
    </r>
  </si>
  <si>
    <t>Beryllium</t>
  </si>
  <si>
    <t>Boron</t>
  </si>
  <si>
    <r>
      <t>Cadmium</t>
    </r>
    <r>
      <rPr>
        <sz val="12"/>
        <color indexed="8"/>
        <rFont val="Arial Black"/>
        <family val="2"/>
      </rPr>
      <t>+</t>
    </r>
  </si>
  <si>
    <t>Calcium</t>
  </si>
  <si>
    <t>Chromium</t>
  </si>
  <si>
    <t>Cobalt</t>
  </si>
  <si>
    <t>Copper</t>
  </si>
  <si>
    <t>Gold</t>
  </si>
  <si>
    <t>Iron</t>
  </si>
  <si>
    <r>
      <t>Lead</t>
    </r>
    <r>
      <rPr>
        <sz val="12"/>
        <color indexed="8"/>
        <rFont val="Arial Black"/>
        <family val="2"/>
      </rPr>
      <t>+</t>
    </r>
  </si>
  <si>
    <t>Magnesium</t>
  </si>
  <si>
    <t>Manganese</t>
  </si>
  <si>
    <r>
      <t>Mercury</t>
    </r>
    <r>
      <rPr>
        <sz val="12"/>
        <color indexed="8"/>
        <rFont val="Arial Black"/>
        <family val="2"/>
      </rPr>
      <t>+</t>
    </r>
  </si>
  <si>
    <t>Molybdenum</t>
  </si>
  <si>
    <t>Nickel</t>
  </si>
  <si>
    <t>Palladium</t>
  </si>
  <si>
    <t>Platinum</t>
  </si>
  <si>
    <t>Potassium</t>
  </si>
  <si>
    <r>
      <t>Selenium</t>
    </r>
    <r>
      <rPr>
        <sz val="12"/>
        <color indexed="8"/>
        <rFont val="Arial Black"/>
        <family val="2"/>
      </rPr>
      <t>+</t>
    </r>
  </si>
  <si>
    <r>
      <t>Silver</t>
    </r>
    <r>
      <rPr>
        <sz val="12"/>
        <color indexed="8"/>
        <rFont val="Arial Black"/>
        <family val="2"/>
      </rPr>
      <t>+</t>
    </r>
  </si>
  <si>
    <t>Sodium</t>
  </si>
  <si>
    <t>Strontium</t>
  </si>
  <si>
    <t>Thallium</t>
  </si>
  <si>
    <t>Tin</t>
  </si>
  <si>
    <t>Titanium</t>
  </si>
  <si>
    <t>Vanadium</t>
  </si>
  <si>
    <t>Zinc</t>
  </si>
  <si>
    <t>Arsenic</t>
  </si>
  <si>
    <t>Barium</t>
  </si>
  <si>
    <t>Cadmium</t>
  </si>
  <si>
    <t>Lead</t>
  </si>
  <si>
    <t>EPA200.8 Rev 5.4-1994</t>
  </si>
  <si>
    <t>EPA200.9 Rev 2.2-1994</t>
  </si>
  <si>
    <t>SW7000B</t>
  </si>
  <si>
    <t>SW7061A</t>
  </si>
  <si>
    <t>Mercury</t>
  </si>
  <si>
    <t>Selenium</t>
  </si>
  <si>
    <t>Silver</t>
  </si>
  <si>
    <t>EPA245.1 Rev 3.0-1994</t>
  </si>
  <si>
    <t>EPA245.5</t>
  </si>
  <si>
    <t>EPA245.7</t>
  </si>
  <si>
    <t>SW7470A</t>
  </si>
  <si>
    <t>SW7471B</t>
  </si>
  <si>
    <t>SW7740</t>
  </si>
  <si>
    <t>SW7742</t>
  </si>
  <si>
    <t>(Additional parameters)</t>
  </si>
  <si>
    <t>NONPOTABLE WATER MICROBIOLOGY</t>
  </si>
  <si>
    <t>Fecal Coliform (MF)</t>
  </si>
  <si>
    <t>Fecal Coliform (MPN)</t>
  </si>
  <si>
    <t>Total Coliform (MF)</t>
  </si>
  <si>
    <t>Total Coliform (MPN)</t>
  </si>
  <si>
    <t>Fecal Streptococci (MF)</t>
  </si>
  <si>
    <t>Fecal Streptococci (MPN)</t>
  </si>
  <si>
    <t>Heterotrophic Plate Count (HPC)</t>
  </si>
  <si>
    <t>METHODS FOR WHICH YOU WISH CERTIFICATION</t>
  </si>
  <si>
    <t>NONPOTABLE WATER VOLATILE ORGANIC CHEMICALS</t>
  </si>
  <si>
    <t>NONPOTABLE WATER EXTRACTABLE AND SEMI-VOLATILE ORGANIC CHEMICALS</t>
  </si>
  <si>
    <t>VOCs</t>
  </si>
  <si>
    <t>SW8015C</t>
  </si>
  <si>
    <t>SW8021B</t>
  </si>
  <si>
    <t>SW8031</t>
  </si>
  <si>
    <t>Extractable &amp; SVOCs</t>
  </si>
  <si>
    <t>EPA602</t>
  </si>
  <si>
    <t>EPA610</t>
  </si>
  <si>
    <t>EPA613</t>
  </si>
  <si>
    <t>EPA614</t>
  </si>
  <si>
    <t>EPA615</t>
  </si>
  <si>
    <t>SW8011</t>
  </si>
  <si>
    <t>SW8032A</t>
  </si>
  <si>
    <t>SW8081B</t>
  </si>
  <si>
    <t>SW8082A</t>
  </si>
  <si>
    <t>SW8141B</t>
  </si>
  <si>
    <t>SW8151A</t>
  </si>
  <si>
    <t>SW8310</t>
  </si>
  <si>
    <t>SW8315A</t>
  </si>
  <si>
    <t>SW8318A</t>
  </si>
  <si>
    <t>SW8321B</t>
  </si>
  <si>
    <t>SW8330A</t>
  </si>
  <si>
    <t>SW8332</t>
  </si>
  <si>
    <t>NONPOTABLE WATER DIOXIN AND DIBENZOFURAN</t>
  </si>
  <si>
    <t>NONPOTABLE WATER RADIOCHEMISTRY</t>
  </si>
  <si>
    <t>Gross Alpha</t>
  </si>
  <si>
    <t>Gross Beta</t>
  </si>
  <si>
    <t>Tritium</t>
  </si>
  <si>
    <t>Uranium</t>
  </si>
  <si>
    <t>EPA1613B</t>
  </si>
  <si>
    <t>Dioxins &amp; Furans (PCDD/F)</t>
  </si>
  <si>
    <t>SW8280B</t>
  </si>
  <si>
    <t>SW8290A</t>
  </si>
  <si>
    <t>Radiochemistry</t>
  </si>
  <si>
    <t>EPA900.0</t>
  </si>
  <si>
    <t>WHOLE EFFLUENT TOXICITY</t>
  </si>
  <si>
    <t>HAZARDOUS WASTE CHARACTERISTICS</t>
  </si>
  <si>
    <t>Corrosivity</t>
  </si>
  <si>
    <t>Ignitability</t>
  </si>
  <si>
    <t>Paint Filter Test</t>
  </si>
  <si>
    <t>Chronic- Invertebrate</t>
  </si>
  <si>
    <t>Haz. Waste</t>
  </si>
  <si>
    <t>SW9095B</t>
  </si>
  <si>
    <t>SW1312</t>
  </si>
  <si>
    <t>SW1311</t>
  </si>
  <si>
    <t>SOLID AND CHEMICAL INORGANIC NONMETALS</t>
  </si>
  <si>
    <t>pH (Hydrogen Ion)</t>
  </si>
  <si>
    <t>Solids, Total &amp; Volatile</t>
  </si>
  <si>
    <t>Metals marked with ** are required, if you are seeking certification for EP and/or TCLP Toxicity</t>
  </si>
  <si>
    <t>SOLID AND CHEMICAL TRACE METALS</t>
  </si>
  <si>
    <t>Arsenic**</t>
  </si>
  <si>
    <t>Barium**</t>
  </si>
  <si>
    <t>Cadmium**</t>
  </si>
  <si>
    <t>Lead**</t>
  </si>
  <si>
    <t>Mercury**</t>
  </si>
  <si>
    <t>Selenium**</t>
  </si>
  <si>
    <t>Silver**</t>
  </si>
  <si>
    <t>SOLID AND CHEMICAL MICROBIOLOGY</t>
  </si>
  <si>
    <t>SOLID AND CHEMICAL VOLATILE ORGANIC CHEMICALS</t>
  </si>
  <si>
    <t>SOLID AND CHEMICAL EXTRACTABLE AND SEMI-VOLATILE ORGANIC CHEMICALS</t>
  </si>
  <si>
    <t>SOLID AND CHEMICAL DIOXIN AND DIBENZOFURAN</t>
  </si>
  <si>
    <t>SOLID AND CHEMICAL RADIOCHEMISTRY</t>
  </si>
  <si>
    <t>EXTRACTION, DIGESTION, CLEANUP, and PREPARATORY METHODS</t>
  </si>
  <si>
    <t>There is no fee associated with these techniques.</t>
  </si>
  <si>
    <t xml:space="preserve">Ext./Dig/Cleanup/Prep Method               </t>
  </si>
  <si>
    <t>Cleanup/ Digestion/</t>
  </si>
  <si>
    <t>Extraction</t>
  </si>
  <si>
    <t>FEE CALCULATION</t>
  </si>
  <si>
    <t>Those Inorganic Nonmetal parameters marked by *** do not require a fee payment.</t>
  </si>
  <si>
    <t>APPLICATION FEES:</t>
  </si>
  <si>
    <t>Initial Application:</t>
  </si>
  <si>
    <t>Renewal Application;</t>
  </si>
  <si>
    <t>NONPOTABLE WATER TRACE METALS:</t>
  </si>
  <si>
    <t>Per metal for one method</t>
  </si>
  <si>
    <t>Each additional method for the same metal</t>
  </si>
  <si>
    <t>NONPOTABLE WATER INORGANIC NONMETALS:</t>
  </si>
  <si>
    <t>Per analyte or parameter for one method</t>
  </si>
  <si>
    <t>Each additional method for the same analyte or parameter</t>
  </si>
  <si>
    <t>NONPOTABLE WATER MICROBIOLOGY:</t>
  </si>
  <si>
    <t>Per method</t>
  </si>
  <si>
    <t>NONPOTABLE WATER RADIOCHEMISTRY:</t>
  </si>
  <si>
    <t>SOLID AND CHEMICAL TRACE METALS:</t>
  </si>
  <si>
    <t>SOLID AND CHEMICAL INORGANIC NONMETALS:</t>
  </si>
  <si>
    <t>SOLID AND CHEMICAL MICROBIOLOGY:</t>
  </si>
  <si>
    <t>SOLID AND CHEMICAL RADIOCHEMISTRY:</t>
  </si>
  <si>
    <t>WHOLE EFFLUENT TOXICITY – ACUTE:</t>
  </si>
  <si>
    <t>WHOLE EFFLUENT TOXICITY – CHRONIC:</t>
  </si>
  <si>
    <t>HAZARDOUS WASTE CHARACTERISTICS:</t>
  </si>
  <si>
    <t>Per procedure</t>
  </si>
  <si>
    <t>(Certification Fees are Non-refundable)</t>
  </si>
  <si>
    <r>
      <t>6.  Has the AUTHORIZED REPRESENTATIVE read the state’s rule 47CSR32 "</t>
    </r>
    <r>
      <rPr>
        <i/>
        <u/>
        <sz val="12"/>
        <color indexed="8"/>
        <rFont val="Times New Roman"/>
        <family val="1"/>
      </rPr>
      <t>Regulations Governing</t>
    </r>
    <r>
      <rPr>
        <i/>
        <sz val="12"/>
        <color indexed="8"/>
        <rFont val="Times New Roman"/>
        <family val="1"/>
      </rPr>
      <t xml:space="preserve"> </t>
    </r>
    <r>
      <rPr>
        <i/>
        <u/>
        <sz val="11"/>
        <color indexed="8"/>
        <rFont val="Times New Roman"/>
        <family val="1"/>
      </rPr>
      <t/>
    </r>
  </si>
  <si>
    <t>Chlorine, Residual</t>
  </si>
  <si>
    <t>Oxygen, Dissolved</t>
  </si>
  <si>
    <t>Sulfite</t>
  </si>
  <si>
    <t>Temperature</t>
  </si>
  <si>
    <t>Conductance</t>
  </si>
  <si>
    <t>Cyanide, Amenable</t>
  </si>
  <si>
    <t>BOD</t>
  </si>
  <si>
    <t>CBOD</t>
  </si>
  <si>
    <t>EPA180.1 Rev 2.0-1993</t>
  </si>
  <si>
    <t>SW1110A</t>
  </si>
  <si>
    <t xml:space="preserve">2.  If the laboratory is part of a larger organization, attach a chart showing its position and reporting relationships within  </t>
  </si>
  <si>
    <t>that organization.</t>
  </si>
  <si>
    <t xml:space="preserve">3.  Does the laboratory supervisor possess a Laboratory Technicians Certification through the Environmental Training </t>
  </si>
  <si>
    <t>Center?  (See Regulations 47 CSR 32, Section 3.7 for requirements).</t>
  </si>
  <si>
    <t xml:space="preserve">Oxygen, Dissolved </t>
  </si>
  <si>
    <t>Hardness, Calcium</t>
  </si>
  <si>
    <t xml:space="preserve">Hardness, Total </t>
  </si>
  <si>
    <t xml:space="preserve">Nitrate-Nitrite </t>
  </si>
  <si>
    <t xml:space="preserve">Arsenic </t>
  </si>
  <si>
    <t>Oxygen Demand, Biochemical (BOD)</t>
  </si>
  <si>
    <t>Oxygen Demand, Carbonaceous Biochemical (CBOD)</t>
  </si>
  <si>
    <t xml:space="preserve">Phosphorus, Total </t>
  </si>
  <si>
    <t>Oxygen Demand, Chemical (COD)</t>
  </si>
  <si>
    <t>Carbon, Total Organic (TOC)</t>
  </si>
  <si>
    <t>Surfactants (MBAS)</t>
  </si>
  <si>
    <t xml:space="preserve">Silica </t>
  </si>
  <si>
    <t>Coliform, Total (MF)</t>
  </si>
  <si>
    <t>Coliform, Total (MPN)</t>
  </si>
  <si>
    <t>Coliform, Fecal (MPN)</t>
  </si>
  <si>
    <t>Coliform, Fecal (MF)</t>
  </si>
  <si>
    <t>Streptococci, Fecal (MF)</t>
  </si>
  <si>
    <t>Streptococci, Fecal (MPN)</t>
  </si>
  <si>
    <t>Phosphorous, Ortho</t>
  </si>
  <si>
    <t xml:space="preserve">Phosphorous, Total </t>
  </si>
  <si>
    <t>Organic Extraction and Sample Preparation</t>
  </si>
  <si>
    <t>Continuous Liquid- Liquid</t>
  </si>
  <si>
    <t>Ultrasonic</t>
  </si>
  <si>
    <t>Waste Dilution</t>
  </si>
  <si>
    <t>Waste Dilution for Volatile Organics</t>
  </si>
  <si>
    <t>Cleanup</t>
  </si>
  <si>
    <t>Florisil Cleanup</t>
  </si>
  <si>
    <t>Silica Gel Cleanup</t>
  </si>
  <si>
    <t>Gel-Permeation Cleanup</t>
  </si>
  <si>
    <t>Sulfur Cleanup</t>
  </si>
  <si>
    <t>Sulfuric Acid/ Permanganate Cleanup</t>
  </si>
  <si>
    <t>Closed System Purge &amp; Trap</t>
  </si>
  <si>
    <t>SW3005A</t>
  </si>
  <si>
    <t>SW3010A</t>
  </si>
  <si>
    <t>SW3015</t>
  </si>
  <si>
    <t>SW3020A</t>
  </si>
  <si>
    <t>SW3030B</t>
  </si>
  <si>
    <t>SW3031</t>
  </si>
  <si>
    <t>SW3040A</t>
  </si>
  <si>
    <t>SW3050B</t>
  </si>
  <si>
    <t>SW3051</t>
  </si>
  <si>
    <t>SW3052</t>
  </si>
  <si>
    <t>SW3060A</t>
  </si>
  <si>
    <t>SW3510C</t>
  </si>
  <si>
    <t>SW3520C</t>
  </si>
  <si>
    <t>SW3535</t>
  </si>
  <si>
    <t>SW3560</t>
  </si>
  <si>
    <t>SW3561</t>
  </si>
  <si>
    <t>SW3580A</t>
  </si>
  <si>
    <t>SW3585</t>
  </si>
  <si>
    <t>SW3610C</t>
  </si>
  <si>
    <t>SW3611B</t>
  </si>
  <si>
    <t>SW3630C</t>
  </si>
  <si>
    <t>SW3640A</t>
  </si>
  <si>
    <t>SW3650B</t>
  </si>
  <si>
    <t>SW3660B</t>
  </si>
  <si>
    <t>SW3665A</t>
  </si>
  <si>
    <t>SW5030B</t>
  </si>
  <si>
    <t>SW5031</t>
  </si>
  <si>
    <t>SW5032</t>
  </si>
  <si>
    <t>SW5035</t>
  </si>
  <si>
    <t>SW5041A</t>
  </si>
  <si>
    <t>SW9031</t>
  </si>
  <si>
    <t>Chloroform</t>
  </si>
  <si>
    <t>Purgeable Halocarbons</t>
  </si>
  <si>
    <t>Purgeable Aromatics</t>
  </si>
  <si>
    <t>Acrolein &amp; Acrylonitrile</t>
  </si>
  <si>
    <t>Benzidines</t>
  </si>
  <si>
    <t>Organochlorine Pesticides &amp; PCBs</t>
  </si>
  <si>
    <t>Nitroaromatics &amp; Isophorone</t>
  </si>
  <si>
    <t>Polynuclear Aromatic Hydrocarbons</t>
  </si>
  <si>
    <t>Chlorinated Hydrocarbons</t>
  </si>
  <si>
    <t>2,3,7,8-Tetrachlorodibenzo-p-Dioxin</t>
  </si>
  <si>
    <t>Organophosphorus Pesticides</t>
  </si>
  <si>
    <t>Chlorinated Herbicides</t>
  </si>
  <si>
    <t>Organohalide Pesticides</t>
  </si>
  <si>
    <t>Purgeables</t>
  </si>
  <si>
    <t>Base/Neutrals &amp; Acids</t>
  </si>
  <si>
    <t>Dissolved Gases</t>
  </si>
  <si>
    <t>Nonhalogenated Volatile Organics</t>
  </si>
  <si>
    <t>Halogenated &amp; Aromatic Volatiles</t>
  </si>
  <si>
    <t>Acrylonitrile</t>
  </si>
  <si>
    <t>Volatile Organic Compounds</t>
  </si>
  <si>
    <t>Acrylamide</t>
  </si>
  <si>
    <t>APFO (ammonium perflourooctanoate)</t>
  </si>
  <si>
    <t>Carbonyl Compounds</t>
  </si>
  <si>
    <t>Continuous Liquid-Liquid</t>
  </si>
  <si>
    <t>EDB &amp; DBCP</t>
  </si>
  <si>
    <t>Formaldehyde</t>
  </si>
  <si>
    <t>Nitroaromatics &amp; Nitramines</t>
  </si>
  <si>
    <t>Nitroglycerin</t>
  </si>
  <si>
    <t>N-Methylcarbamates</t>
  </si>
  <si>
    <t>Organochlorine Pesticides</t>
  </si>
  <si>
    <t>Organophosphorus Compounds</t>
  </si>
  <si>
    <t>Perfluorooctanoate</t>
  </si>
  <si>
    <t>Polychlorinated Biphenyls</t>
  </si>
  <si>
    <t>Semivolatile Organic Compounds</t>
  </si>
  <si>
    <t>Solvent Extractable Nonvolatile Compounds</t>
  </si>
  <si>
    <t>Triton X-100 (octylphenoxypolyethoxyethanol)</t>
  </si>
  <si>
    <t>EXTRACTABLE &amp; SVOC PARAMETERS</t>
  </si>
  <si>
    <t>SW9045D</t>
  </si>
  <si>
    <t xml:space="preserve">Additional Application (For parameters/methods added after renewal) </t>
  </si>
  <si>
    <t xml:space="preserve">Please complete the parameter pages for those parameters/analytes your facility is seeking certification before  </t>
  </si>
  <si>
    <t>X</t>
  </si>
  <si>
    <t>Support Personnel e.g. Electronics tech, Samplers, etc.</t>
  </si>
  <si>
    <t xml:space="preserve">LABORATORY NAME (type below) (If applicable include branch name ) </t>
  </si>
  <si>
    <t xml:space="preserve">1-Chemistry </t>
  </si>
  <si>
    <t>3-Gas Chromatography</t>
  </si>
  <si>
    <t xml:space="preserve"> 5-Microbiology </t>
  </si>
  <si>
    <t>7-Radio Chemistry</t>
  </si>
  <si>
    <t xml:space="preserve">4-Mass Spectroscopy  </t>
  </si>
  <si>
    <t xml:space="preserve">   6-Bioassay </t>
  </si>
  <si>
    <t>8-Sampling</t>
  </si>
  <si>
    <t>Position/ Title</t>
  </si>
  <si>
    <t xml:space="preserve"> if so, list this person under each position held.</t>
  </si>
  <si>
    <t>NAME:</t>
  </si>
  <si>
    <t>MAIL ADDRESS:</t>
  </si>
  <si>
    <t>STREET ADDRESS:</t>
  </si>
  <si>
    <t>CITY:</t>
  </si>
  <si>
    <t>STATE:</t>
  </si>
  <si>
    <t>ZIP CODE:</t>
  </si>
  <si>
    <t>TELEPHONE:</t>
  </si>
  <si>
    <t>FAX:</t>
  </si>
  <si>
    <t>E-MAIL:</t>
  </si>
  <si>
    <t>WEBSITE:</t>
  </si>
  <si>
    <t>LABORATORY NAME AND ADDRESS</t>
  </si>
  <si>
    <t>APPLICATION FOR CERTIFICATION OF ENVIRONMENTAL TESTING LABORATORY BY INSPECTION</t>
  </si>
  <si>
    <t>THIS APPLICATION IS FOR:</t>
  </si>
  <si>
    <t>New Certification</t>
  </si>
  <si>
    <t>Renewal of certificate Number:</t>
  </si>
  <si>
    <t>FROM</t>
  </si>
  <si>
    <t>MON</t>
  </si>
  <si>
    <t>TUE</t>
  </si>
  <si>
    <t>WED</t>
  </si>
  <si>
    <t>THU</t>
  </si>
  <si>
    <t>FRI</t>
  </si>
  <si>
    <t>SUN</t>
  </si>
  <si>
    <t>SAT</t>
  </si>
  <si>
    <t>TO</t>
  </si>
  <si>
    <t>YES</t>
  </si>
  <si>
    <t xml:space="preserve">Certificate#    </t>
  </si>
  <si>
    <t>NO</t>
  </si>
  <si>
    <t>DOES NOT APPLY</t>
  </si>
  <si>
    <t>accredited provider.  Provide the name of the PT provider you intend to use</t>
  </si>
  <si>
    <t>and the ID assigned to your lab by that provider</t>
  </si>
  <si>
    <t>.</t>
  </si>
  <si>
    <t xml:space="preserve">assessment? </t>
  </si>
  <si>
    <t>If YES, send manual along with the application to the Quality</t>
  </si>
  <si>
    <t>PHONE:</t>
  </si>
  <si>
    <t>CITY, STATE, ZIP:</t>
  </si>
  <si>
    <t>Manager(s)</t>
  </si>
  <si>
    <t>Supervisor(s)</t>
  </si>
  <si>
    <t>Analyst(s)/ Technician(s)</t>
  </si>
  <si>
    <t xml:space="preserve">2-AA &amp; ICP        </t>
  </si>
  <si>
    <t>For all "Yes/ No" boxes, please mark the appropriate box with an "X."</t>
  </si>
  <si>
    <t>Per method – Up to 2 methods</t>
  </si>
  <si>
    <t>3 or more methods is Category Maximum</t>
  </si>
  <si>
    <t>NONPOTABLE WATER DIOXIN AND DIBENZOFURAN:</t>
  </si>
  <si>
    <t>Y</t>
  </si>
  <si>
    <t>N</t>
  </si>
  <si>
    <t>+</t>
  </si>
  <si>
    <t>VOLATILE ORGANIC CHEMICALS:</t>
  </si>
  <si>
    <t xml:space="preserve">NONPOTABLE WATER </t>
  </si>
  <si>
    <t>AND SEMI-VOLATILE ORGANIC CHEMICALS:</t>
  </si>
  <si>
    <t xml:space="preserve">NONPOTABLE WATER EXTRACTABLE </t>
  </si>
  <si>
    <t xml:space="preserve">VOLATILE ORGANIC CHEMICALS:   </t>
  </si>
  <si>
    <t>SOLID AND CHEMICAL</t>
  </si>
  <si>
    <t>SOLID AND CHEMICAL EXTRACTABLE</t>
  </si>
  <si>
    <t>SOLID AND CHEMICAL DIOXIN AND DIBENZOFURAN:</t>
  </si>
  <si>
    <t>ASSESSED TRAVEL COSTS FOR</t>
  </si>
  <si>
    <t xml:space="preserve"> OUT OF STATE LABORATORIES:</t>
  </si>
  <si>
    <t>Enter Travel Zone:</t>
  </si>
  <si>
    <t>For those in Travel Zone “X” a fee of $1190.00 will be required</t>
  </si>
  <si>
    <t>at time of application.  The balance of travel costs will be</t>
  </si>
  <si>
    <t xml:space="preserve"> invoiced after the audit.</t>
  </si>
  <si>
    <t>Column1</t>
  </si>
  <si>
    <t>Column2</t>
  </si>
  <si>
    <t xml:space="preserve">SUBTOTAL CERTIFICATION FEE  (A) = </t>
  </si>
  <si>
    <t>TOTAL REMITTED WITH THIS APPLICATION (A) + (B)  =</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</si>
  <si>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</si>
  <si>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</si>
  <si>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</si>
  <si>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</si>
  <si>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</si>
  <si>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</si>
  <si>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</si>
  <si>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</si>
  <si>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</si>
  <si>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</si>
  <si>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</si>
  <si>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</si>
  <si>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</si>
  <si>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</si>
  <si>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</si>
  <si>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</si>
  <si>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</si>
  <si>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</si>
  <si>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</si>
  <si>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</si>
  <si>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</si>
  <si>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</si>
  <si>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</si>
  <si>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</si>
  <si>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</si>
  <si>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</si>
  <si>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</si>
  <si>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</si>
  <si>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</si>
  <si>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</si>
  <si>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</si>
  <si>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</si>
  <si>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</si>
  <si>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</si>
  <si>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</si>
  <si>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</si>
  <si>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</si>
  <si>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</si>
  <si>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</si>
  <si>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</si>
  <si>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</si>
  <si>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</si>
  <si>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</si>
  <si>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</si>
  <si>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</si>
  <si>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</si>
  <si>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</si>
  <si>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</si>
  <si>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</si>
  <si>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 xml:space="preserve">Travel Fee (B) = </t>
  </si>
  <si>
    <t>Phosphorus</t>
  </si>
  <si>
    <t>All metals</t>
  </si>
  <si>
    <t>Nitrogen, Total Kjeldahl (TKN)</t>
  </si>
  <si>
    <t>Solids, Total, Fixed, &amp; Volatile</t>
  </si>
  <si>
    <t>www.dep.wv.gov</t>
  </si>
  <si>
    <t>To aid us in locating your laboratory (or branch laboratory) please provide a sketch or map of how to reach your</t>
  </si>
  <si>
    <t xml:space="preserve"> laboratory from some prominent landmark, highway intersection or easily found street location.</t>
  </si>
  <si>
    <t>AUTHORIZED REPRESENTATIVE of the laboratory who is the contact person responsible for the information</t>
  </si>
  <si>
    <t>provided in this application and for ensuring compliance with the requirements for DEP certification.  As the applicant</t>
  </si>
  <si>
    <t xml:space="preserve"> laboratory's in AUTHORIZED REPRESENTATIVE, I attest that all statements made on this application are correct to the </t>
  </si>
  <si>
    <t xml:space="preserve">best of my knowledge and belief, that performance evaluation samples have been ordered for testing and that all </t>
  </si>
  <si>
    <t>deficiencies from previous inspections, if applicable, have been corrected.</t>
  </si>
  <si>
    <r>
      <rPr>
        <i/>
        <u/>
        <sz val="12"/>
        <color indexed="8"/>
        <rFont val="Times New Roman"/>
        <family val="1"/>
      </rPr>
      <t>Environmental Laboratory Certification &amp; Standards of Performance"</t>
    </r>
    <r>
      <rPr>
        <sz val="12"/>
        <color indexed="8"/>
        <rFont val="Times New Roman"/>
        <family val="1"/>
      </rPr>
      <t xml:space="preserve"> to ensure a basic understanding of the</t>
    </r>
  </si>
  <si>
    <t xml:space="preserve"> certification process and the criteria for certification?</t>
  </si>
  <si>
    <t xml:space="preserve"> Assurance Officer at the address indicated (unless you have submitted a QA/QCPP in the past 5 years).  If desired, the</t>
  </si>
  <si>
    <t xml:space="preserve">  manual will be returned at the time of the inspection. </t>
  </si>
  <si>
    <r>
      <t>601 57</t>
    </r>
    <r>
      <rPr>
        <vertAlign val="superscript"/>
        <sz val="12"/>
        <color indexed="8"/>
        <rFont val="Times New Roman"/>
        <family val="1"/>
      </rPr>
      <t>th</t>
    </r>
    <r>
      <rPr>
        <sz val="12"/>
        <color indexed="8"/>
        <rFont val="Times New Roman"/>
        <family val="1"/>
      </rPr>
      <t xml:space="preserve"> Street SE</t>
    </r>
  </si>
  <si>
    <t>Nitrate ##</t>
  </si>
  <si>
    <t>Nitrite ##</t>
  </si>
  <si>
    <t>Acute- Fathead Minnow</t>
  </si>
  <si>
    <t>Acute- Ceriodaphnia dubia</t>
  </si>
  <si>
    <t>Acute- Brook Trout</t>
  </si>
  <si>
    <t>Acute- Rainbow Trout</t>
  </si>
  <si>
    <t>Acute- Daphnia Magna</t>
  </si>
  <si>
    <t>Acute- Daphnia pulex</t>
  </si>
  <si>
    <t>Chronic- Fathead Minnow</t>
  </si>
  <si>
    <t>Chronic- Ceriodaphnia dubia</t>
  </si>
  <si>
    <t>Whole Effluent Toxicity</t>
  </si>
  <si>
    <t>SW9065</t>
  </si>
  <si>
    <t>Nitrocellulose</t>
  </si>
  <si>
    <t>TOC</t>
  </si>
  <si>
    <t>Lloyd Kahn</t>
  </si>
  <si>
    <t>Prepatory Method Names</t>
  </si>
  <si>
    <t>VOC Parameter Names</t>
  </si>
  <si>
    <t>Carbon Tetrachloride</t>
  </si>
  <si>
    <t>Methylene Chloride</t>
  </si>
  <si>
    <t>Lithium</t>
  </si>
  <si>
    <t>Cesium</t>
  </si>
  <si>
    <t>Extraction ProcedureToxicity-Metals/ Metals &amp; Organics</t>
  </si>
  <si>
    <t>Flashpoint</t>
  </si>
  <si>
    <t>ASTM D93-02(a)</t>
  </si>
  <si>
    <t>Headspace (Static)</t>
  </si>
  <si>
    <t>SW1020B</t>
  </si>
  <si>
    <t>SW1030</t>
  </si>
  <si>
    <t>Modified TCLP using DI water</t>
  </si>
  <si>
    <t>PCB Congeners</t>
  </si>
  <si>
    <t>Carbamate Pesticide</t>
  </si>
  <si>
    <t>Carbamates</t>
  </si>
  <si>
    <t>EPA1657A</t>
  </si>
  <si>
    <t>Petroleum Hydrocarbons, Total</t>
  </si>
  <si>
    <t>Glycols</t>
  </si>
  <si>
    <t>Chlorinated Phenolics</t>
  </si>
  <si>
    <t>Total Petroleum Hydrocarbons (DRO)</t>
  </si>
  <si>
    <t>HACH 10205</t>
  </si>
  <si>
    <t>EP Tox- Metals &amp; Organics</t>
  </si>
  <si>
    <t>EP Tox- Metals</t>
  </si>
  <si>
    <t>TCLP- Metals</t>
  </si>
  <si>
    <t>TCLP- Metals &amp; Organics</t>
  </si>
  <si>
    <t>SPLP- Metals</t>
  </si>
  <si>
    <t>SPLP- Metals &amp; Organics</t>
  </si>
  <si>
    <t>HACH 8225</t>
  </si>
  <si>
    <t>NWIN master list</t>
  </si>
  <si>
    <t>Cyanide</t>
  </si>
  <si>
    <t>Cyanide, Free</t>
  </si>
  <si>
    <t>SW9213</t>
  </si>
  <si>
    <t>EPA9020B</t>
  </si>
  <si>
    <t>Halides, Total Organic</t>
  </si>
  <si>
    <t>Halogen Chlorides, Total</t>
  </si>
  <si>
    <t>Halogens, Total Organic (TOX)</t>
  </si>
  <si>
    <t>EPA450.1</t>
  </si>
  <si>
    <t>Cyanide, Weak Acid Dissociable</t>
  </si>
  <si>
    <t>Oxidation-Reduction Potential</t>
  </si>
  <si>
    <t>Perchlorate</t>
  </si>
  <si>
    <t>SW6850</t>
  </si>
  <si>
    <t>SW9040B</t>
  </si>
  <si>
    <t>SW9065A</t>
  </si>
  <si>
    <t>Silica</t>
  </si>
  <si>
    <t>Specific Gravity</t>
  </si>
  <si>
    <t>Sulfide, Reactive</t>
  </si>
  <si>
    <t>SW9034A</t>
  </si>
  <si>
    <t>EPA377.1 Rev 1978</t>
  </si>
  <si>
    <t>Surfactants (CTAS)</t>
  </si>
  <si>
    <t>Halides, Total</t>
  </si>
  <si>
    <t>MICROBIOLOGY WATER MASTER LIST</t>
  </si>
  <si>
    <t>E. Coli (MF)</t>
  </si>
  <si>
    <t>E. Coli (MPN)</t>
  </si>
  <si>
    <t>MICROBIOLOGY MASTER TEST LIST</t>
  </si>
  <si>
    <t>HACH 10029</t>
  </si>
  <si>
    <t>SW7010</t>
  </si>
  <si>
    <t>Germanium</t>
  </si>
  <si>
    <t>Methyl Mercury</t>
  </si>
  <si>
    <t>EPA1630</t>
  </si>
  <si>
    <t>EPA1669</t>
  </si>
  <si>
    <t>SW7741A</t>
  </si>
  <si>
    <t>Zirconium</t>
  </si>
  <si>
    <t>Total Petroleum Hydrocarbons (GRO)</t>
  </si>
  <si>
    <t>% Moisture</t>
  </si>
  <si>
    <t>S&amp;CIN MASTER LIST</t>
  </si>
  <si>
    <t>ASTM D482-91</t>
  </si>
  <si>
    <t>Ash</t>
  </si>
  <si>
    <t>BTU</t>
  </si>
  <si>
    <t>BTU, Heating Value</t>
  </si>
  <si>
    <t>Walkley-Black</t>
  </si>
  <si>
    <t>Cyanide, Reactive</t>
  </si>
  <si>
    <t>Halides, Extractable Organic (EOX)</t>
  </si>
  <si>
    <t>SW9023</t>
  </si>
  <si>
    <t>Percent Solids</t>
  </si>
  <si>
    <t>Percent Water (Wastewater Sludge)</t>
  </si>
  <si>
    <t>EPA231.2 Rev. 1978</t>
  </si>
  <si>
    <t>Liquid-Liquid Extraction</t>
  </si>
  <si>
    <t>Microextraction</t>
  </si>
  <si>
    <t>Microwave Extraction</t>
  </si>
  <si>
    <t>Separatory Funnel Liquid-Liquid</t>
  </si>
  <si>
    <t>Solid Phase Extraction</t>
  </si>
  <si>
    <t>Cyanide, Total &amp; Amenable</t>
  </si>
  <si>
    <t>Nitrogen, Total Kjeldahl</t>
  </si>
  <si>
    <t>Purge &amp; Trap For Aqueous Samples</t>
  </si>
  <si>
    <t>Pressurized Fluid (PFE)</t>
  </si>
  <si>
    <t>Soxhlet</t>
  </si>
  <si>
    <t>Soxhlet, Automated</t>
  </si>
  <si>
    <t>18 H DI Leachate</t>
  </si>
  <si>
    <t>SW3620C</t>
  </si>
  <si>
    <t>SW3511</t>
  </si>
  <si>
    <t>SW3546</t>
  </si>
  <si>
    <t>SW3535A</t>
  </si>
  <si>
    <t>SW9010C</t>
  </si>
  <si>
    <t>SW9030B</t>
  </si>
  <si>
    <t>EPA200.0</t>
  </si>
  <si>
    <t>SW3015A</t>
  </si>
  <si>
    <t>SW3545A</t>
  </si>
  <si>
    <t>SW3540C</t>
  </si>
  <si>
    <t>SW3541</t>
  </si>
  <si>
    <t>SW3550C</t>
  </si>
  <si>
    <t>SW9013A</t>
  </si>
  <si>
    <t>SW5050</t>
  </si>
  <si>
    <t>SW3030C</t>
  </si>
  <si>
    <t>SW3051A</t>
  </si>
  <si>
    <t>Sulfur</t>
  </si>
  <si>
    <t>Volatiles</t>
  </si>
  <si>
    <t>VOC-PMI</t>
  </si>
  <si>
    <t>SW7199</t>
  </si>
  <si>
    <t>Colilert</t>
  </si>
  <si>
    <t>Colilert-18</t>
  </si>
  <si>
    <t>S&amp;C MICROBIOLOGY MASTER</t>
  </si>
  <si>
    <t>SM3030 E-04</t>
  </si>
  <si>
    <t>SM3030 F-04</t>
  </si>
  <si>
    <t>SM3030 G-04</t>
  </si>
  <si>
    <t>SM3030 H-04</t>
  </si>
  <si>
    <t>SM3030 I-04</t>
  </si>
  <si>
    <t>SM3030 J-04</t>
  </si>
  <si>
    <t>SM3030 K-04</t>
  </si>
  <si>
    <t>Parameters marked *** are exempt from a parameter fee.</t>
  </si>
  <si>
    <t>A method number may be entered manually or selected from the drop-down menu that appears in the cell next to the parameter/ method.  When manually entering the method number, cite the method using common abbreviations.  For example, Fathead Minnow-Acute, could be listed as EPA821-R-02-012 2000.0.</t>
  </si>
  <si>
    <t>A method number may be entered manually or selected from the drop-down menu that appears in the cell next to the parameter/ method.  When manually entering the method number, cite the method using common abbreviations.  For example, Dioxin, Gas Chromatography(GC)/Mass Spectrometry(MS), SW-846 8280B would be cited as SW8280 B.  If you wish to be certified for a parameter/ method not listed, use the blank lines at the end of this section to enter the parameter/ method number manually or select from the drop-down menu.</t>
  </si>
  <si>
    <t>When citing methods, use common abbreviation and method numbers.  For example, Corrosivity could be listed as SW9040C.  If you wish to be certified for a parameter that is not listed, please list the parameter with the appropriate method on the blank lines provided at the end of this section.</t>
  </si>
  <si>
    <t>A method number may be entered manually or selected from the drop-down menu that appears in the cell next to the parameter/ method.  When manually entering the method number, cite the method using common abbreviations.  For example, Aluminum, Flame AA, SW-846-7000B, would be cited as SW7000B.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</si>
  <si>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When manually entering the method number, cite the method using common abbreviations.  For example, Volatile Organic Compounds, Gas Chromatography(GC)/Mass Spectrometry(MS), SW-846-8260B, would be cited as SW8260B.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</si>
  <si>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When manually entering the method number, cite the method using common abbreviations.  For example, Semi-Volatile Organic Compounds, Gas Chromatography(GC)/Mass Spectrometry(MS), SW-846 8270C, would be cited as SW8270C.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</si>
  <si>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For example, Dioxin, Gas Chromatography(GC)/Mass Spectrometry(MS), SW-846 8280B would be cited as SW8280B.  If you wish to be certified for a parameter/ method not listed, use the blank lines at the end of this section to enter the parameter/ method number manually or select from the drop-down menu.</t>
  </si>
  <si>
    <t xml:space="preserve">In order to assure that the laboratory is using the appropriate method for extraction, digestion, cleanup and preparation, please list the method being used with the appropriate method number.  This includes all method citations for digestion, distillation, or any other preparatory method employed prior to determinative methods.  A method number may be entered manually or selected from the drop-down menu that appears in the cell next to the type of method used/ method number used. When manually entering the method number, cite the method using common abbreviations.  </t>
  </si>
  <si>
    <t xml:space="preserve">7.  Is/are (an) alternate laboratory/ laboratories used for </t>
  </si>
  <si>
    <t>some analyses?</t>
  </si>
  <si>
    <t>ADDITIONAL ALTERNATE LABORATORIES</t>
  </si>
  <si>
    <t xml:space="preserve">     Is the alternate laboratorycertified by WVDEP?</t>
  </si>
  <si>
    <t>ADDITIONAL PERSONNEL</t>
  </si>
  <si>
    <t>x</t>
  </si>
  <si>
    <t>SM4500-Cl B-11</t>
  </si>
  <si>
    <t>SM4500-Cl C-11</t>
  </si>
  <si>
    <t>SM4500-Cl D-11</t>
  </si>
  <si>
    <t>SM4500-Cl E-11</t>
  </si>
  <si>
    <t>SM4500-Cl F-11</t>
  </si>
  <si>
    <t>SM4500-Cl G-11</t>
  </si>
  <si>
    <t>SM4500-H B-11</t>
  </si>
  <si>
    <t>SM4500-SO3 B-11</t>
  </si>
  <si>
    <t>SM2310 B-11</t>
  </si>
  <si>
    <t>SM2320 B-11</t>
  </si>
  <si>
    <t>SM4500-NH3 C-11</t>
  </si>
  <si>
    <t>SM4500-NH3 D-11</t>
  </si>
  <si>
    <t>SM4500-NH3 E-11</t>
  </si>
  <si>
    <t>SM4500-NH3 F-11</t>
  </si>
  <si>
    <t>SM4500-NH3 G-11</t>
  </si>
  <si>
    <t>SM4500-NH3 H-11</t>
  </si>
  <si>
    <t>SM4110 B-11</t>
  </si>
  <si>
    <t>SM2120 B-11</t>
  </si>
  <si>
    <t>SM2510 B-11</t>
  </si>
  <si>
    <t>SM3500-Cr B-11</t>
  </si>
  <si>
    <t>SM3500-Cr C-11</t>
  </si>
  <si>
    <t>SM3111 C-11</t>
  </si>
  <si>
    <t>SM5220 B-11</t>
  </si>
  <si>
    <t>SM5220 C-11</t>
  </si>
  <si>
    <t>SM5220 D-11</t>
  </si>
  <si>
    <t>SM4500-F C-11</t>
  </si>
  <si>
    <t>SM4500-F D-11</t>
  </si>
  <si>
    <t>SM4500-F E-11</t>
  </si>
  <si>
    <t>SM3500-Ca B-11</t>
  </si>
  <si>
    <t>SM2340 B-11</t>
  </si>
  <si>
    <t>SM2340 C-11</t>
  </si>
  <si>
    <t>SM5520 B-11</t>
  </si>
  <si>
    <t>SM5520 F-11</t>
  </si>
  <si>
    <t>SM4500-P E-11</t>
  </si>
  <si>
    <t>SM4500-P F-11</t>
  </si>
  <si>
    <t>SM4500-SiO2 C-11</t>
  </si>
  <si>
    <t>SM4500-SiO2 E-11</t>
  </si>
  <si>
    <t>SM4500-SiO2 F-11</t>
  </si>
  <si>
    <t>SM4500-SO4 C-11</t>
  </si>
  <si>
    <t>SM4500-SO4 D-11</t>
  </si>
  <si>
    <t>SM4500-SO4 E-11</t>
  </si>
  <si>
    <t>SM4500-SO4 F-11</t>
  </si>
  <si>
    <t>SM5540 C-11</t>
  </si>
  <si>
    <t>SM2130 B-11</t>
  </si>
  <si>
    <t>SM4500-NO2 B-11</t>
  </si>
  <si>
    <t>SM4500-SO4 G-11</t>
  </si>
  <si>
    <t>SM3111 D-11</t>
  </si>
  <si>
    <t>SM3120 B-11</t>
  </si>
  <si>
    <t>SM3125 B-11</t>
  </si>
  <si>
    <t>SM3500-Al B-11</t>
  </si>
  <si>
    <t>SM3111 B-11</t>
  </si>
  <si>
    <t>SM3114 C-11</t>
  </si>
  <si>
    <t>SM3114 B-11</t>
  </si>
  <si>
    <t>SM3500-As B-11</t>
  </si>
  <si>
    <t>SM4500-B B-11</t>
  </si>
  <si>
    <t>SM3120-B-11</t>
  </si>
  <si>
    <t>SM3500-Cu B-11</t>
  </si>
  <si>
    <t>SM3500-Cu C-11</t>
  </si>
  <si>
    <t>SM3500-Fe B-11</t>
  </si>
  <si>
    <t>SM3500-Pb B-11</t>
  </si>
  <si>
    <t>SM3500-Mn B-11</t>
  </si>
  <si>
    <t>SM3112 B-11</t>
  </si>
  <si>
    <t>SM3500-K B-11</t>
  </si>
  <si>
    <t>SM3500-K C-11</t>
  </si>
  <si>
    <t>SM3500-Na B-11</t>
  </si>
  <si>
    <t>SM3114 B-11 (4.d)</t>
  </si>
  <si>
    <t>SM7500-Ra C-01</t>
  </si>
  <si>
    <t>SM2540 G-11</t>
  </si>
  <si>
    <t>SM3114 B-11(4.d)</t>
  </si>
  <si>
    <t>SM4500-F B-11</t>
  </si>
  <si>
    <t>SM4500-NH3 B-11</t>
  </si>
  <si>
    <t>SM4500-Norg B-11</t>
  </si>
  <si>
    <t>SM4500-Norg C-11</t>
  </si>
  <si>
    <t>SM4500-S B-11</t>
  </si>
  <si>
    <t>SM4500-S C-11</t>
  </si>
  <si>
    <t>A method number may be entered manually or selected from the drop-down menu that appears in the cell next to the parameter/ method. When manually entering the method number, cite the method using common abbreviations.  For example, Aluminum, Flame AA, Method 3111D, Standard Methods for Examination of Water and Wastewater, 1999, would be cited as “SM3111 D-99”.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</si>
  <si>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When manually entering the method number, cite the method using common abbreviations.  For example, Fecal Coliform by Membrane Filter (MF), Method 9222D, Standard Methods for Examination of Water and Wastewater, 1997, would be cited as “SM9222 D-97”.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</si>
  <si>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When manually entering the method number, cite the method using common abbreviations. For example, Purgeables by Chromatography(GC)/Mass Spectrometry(MS) would be listed as “EPA624”, or Standard Methods for Examination of Water and Wastewater, 1997, would be cited as “SM6200 B-97”.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</si>
  <si>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When manually entering the method number, cite the method using common abbreviations.  For example, Base/Neutrals and Acids Gas Chromatography(GC)/Mass Spectrometry(MS), would be listed as “EPA625”, or Standard Methods for Examination of Water and Wastewater, 2000, would be cited as “SM6410 B-00” or SW-846 8270C would be cited as “SW8270C”.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</si>
  <si>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When manually entering the method number, cite the method using common abbreviations.  For example, Alpha Counting Error , Method 7110B, Standard Methods for Examination of Water and Wastewater, 1991, would be cited as “SM7110 B-91”.  If you wish to be certified for a parameter/ method not listed, use the blank lines at the end of this section to enter the parameter/ method number manually or select from the drop-down menu.</t>
  </si>
  <si>
    <t>A method number may be entered manually or selected from the drop-down menu that appears in the cell next to the parameter/ method.  When manually entering the method number, cite the method using common abbreviations.  For example, Ammonia by Titration, Method 4500NH3, Standard Methods for Examination of Water &amp; Wastewater, 1997, would be cited as "SM4500-NH3 C-97."  If you wish to be certified for a parameter/ method not listed, use the blank lines at the end of this section to enter the parameter/ method number manually or select from the drop-down menu.</t>
  </si>
  <si>
    <t xml:space="preserve">A method number may be entered manually or selected from the drop-down menu that appears in the cell next to the parameter/ method.  When manually entering the method number, cite the method using common abbreviations.  For example, Alpha Counting Error, Method 7110B, Standard Methods for Examination of Water and Wastewater, 1991, would be cited as “SM7110 B-91”.  If you wish to be certified for a parameter/ method not listed, use the blank lines at the end of this section to enter the parameter/ method number manually or select from the drop-down menu.                        </t>
  </si>
  <si>
    <t>Nonhalogenated Semi-Volatile Organics</t>
  </si>
  <si>
    <t>EPA245.7 Rev 2.0-2005</t>
  </si>
  <si>
    <t>EPA150.1 Rev 1978</t>
  </si>
  <si>
    <t>EPA245.2 (1974)</t>
  </si>
  <si>
    <t>Sulfide, Soluble</t>
  </si>
  <si>
    <t>Parameters marked ## may be determined by calculation.  The lab must be certified for all parameters used to perform the calculations if determined by calculation.</t>
  </si>
  <si>
    <t>EPA1631 E</t>
  </si>
  <si>
    <t xml:space="preserve">calculating your fees.  Send the completed application as specified in the instructions.  After the office recieves the </t>
  </si>
  <si>
    <t>for the application.</t>
  </si>
  <si>
    <t>application, fees will be assessed, and you will be notified within 10 business days, informing you of the total amount due</t>
  </si>
  <si>
    <t>SW6010D</t>
  </si>
  <si>
    <t>SW6020B</t>
  </si>
  <si>
    <t>SM2550 B-10</t>
  </si>
  <si>
    <t>ASTM D6919-09</t>
  </si>
  <si>
    <t>SM4110 C-11</t>
  </si>
  <si>
    <t>SM4110 D-11</t>
  </si>
  <si>
    <t>ASTM D2036-09 (A)</t>
  </si>
  <si>
    <t>ASTM D7284-13</t>
  </si>
  <si>
    <t>OIA 1677-09</t>
  </si>
  <si>
    <t>Cyanide, Weak Acid Dissociable (WAD)</t>
  </si>
  <si>
    <t>EPA410.3 (Rev 1978)</t>
  </si>
  <si>
    <t>EPA 1664 B</t>
  </si>
  <si>
    <t>SM5530 D-10</t>
  </si>
  <si>
    <t>EPA365.4 (1974)</t>
  </si>
  <si>
    <t>USGS I-1750-85</t>
  </si>
  <si>
    <t>USGS I-3765-85</t>
  </si>
  <si>
    <t>USGS I-3750-85</t>
  </si>
  <si>
    <t>EPA160.4 (1974)</t>
  </si>
  <si>
    <t>USGS I-3753-85</t>
  </si>
  <si>
    <t>EPA 1664A</t>
  </si>
  <si>
    <t>EPA 1664B</t>
  </si>
  <si>
    <t>SM3113 B-10</t>
  </si>
  <si>
    <t>EPA200.5 Rev 4.2-2003</t>
  </si>
  <si>
    <t>ASTM D3373-12</t>
  </si>
  <si>
    <t>EPA279.2 (1978)</t>
  </si>
  <si>
    <t>EPA283.2 (1978)</t>
  </si>
  <si>
    <t>EPA289.2 (1978)</t>
  </si>
  <si>
    <t>EPA624.1</t>
  </si>
  <si>
    <t>EPA625.1</t>
  </si>
  <si>
    <t>SM6630 B-07</t>
  </si>
  <si>
    <t>SM6630 C-07</t>
  </si>
  <si>
    <t>SM6640 B-06</t>
  </si>
  <si>
    <t>SM4500-P B(5)-11</t>
  </si>
  <si>
    <t>EPA200.2 Rev 2.8-1994</t>
  </si>
  <si>
    <t>SM5530 B-10</t>
  </si>
  <si>
    <t>EPA130.1 (1971)</t>
  </si>
  <si>
    <t>ASTM D8028-17</t>
  </si>
  <si>
    <t>EPA608.3</t>
  </si>
  <si>
    <t>SW8260D</t>
  </si>
  <si>
    <t>SW8270E</t>
  </si>
  <si>
    <t>SM7500-Ra B-01</t>
  </si>
  <si>
    <t>SM7110 B-00</t>
  </si>
  <si>
    <t>EPA903.1</t>
  </si>
  <si>
    <t>EPA904.0</t>
  </si>
  <si>
    <t>ASTM 8028-17</t>
  </si>
  <si>
    <t xml:space="preserve">Chromium VI, Dissolved </t>
  </si>
  <si>
    <t>Chromium VI, Dissolved</t>
  </si>
  <si>
    <t>Hexavalent VI, Dissolved</t>
  </si>
  <si>
    <t>SW1310B</t>
  </si>
  <si>
    <t>TCLP- Organics</t>
  </si>
  <si>
    <t>EP Tox- Organics</t>
  </si>
  <si>
    <t>EPA1668C</t>
  </si>
  <si>
    <t>SW9020B</t>
  </si>
  <si>
    <t>Halides, Total Organic (TOX)</t>
  </si>
  <si>
    <t>SW9070A</t>
  </si>
  <si>
    <t>Metals</t>
  </si>
  <si>
    <t>SW1010B</t>
  </si>
  <si>
    <t>SW1020C</t>
  </si>
  <si>
    <t>Harold D. Ward, Cabinet Secretary</t>
  </si>
  <si>
    <t>EPA504.1 Rev 1.1-1995</t>
  </si>
  <si>
    <t>Corrosivity Toward Steel</t>
  </si>
  <si>
    <t>ASTM D93-79</t>
  </si>
  <si>
    <t>ASTM D93-80</t>
  </si>
  <si>
    <t>EPA531.1 Rev 3.1-1995</t>
  </si>
  <si>
    <t>EPA614.1</t>
  </si>
  <si>
    <t>EPA1671 A</t>
  </si>
  <si>
    <t>Perfluorinated Compounds</t>
  </si>
  <si>
    <t>Total Petroleum Hydrocarbons (KRO)</t>
  </si>
  <si>
    <t>Total Petroleum Hydrocarbons (ORO)</t>
  </si>
  <si>
    <t>Lachat 10-107-06-1-C</t>
  </si>
  <si>
    <t>Carbon Dioxide &amp; Forms of Alkalinity</t>
  </si>
  <si>
    <t>SM4500-CO2 D-11</t>
  </si>
  <si>
    <t>SM4110C-11</t>
  </si>
  <si>
    <t>USGS I-1187-85</t>
  </si>
  <si>
    <t>USGS I-1230-85</t>
  </si>
  <si>
    <t>NSASI 71.01</t>
  </si>
  <si>
    <t>NCASI 71.01</t>
  </si>
  <si>
    <t>EPA352.1 (1971)</t>
  </si>
  <si>
    <t>Lachat 10-107-04-1-J</t>
  </si>
  <si>
    <t>SM4140 B-11</t>
  </si>
  <si>
    <t>HACH 10206</t>
  </si>
  <si>
    <t>HACH 8131</t>
  </si>
  <si>
    <t>SM4410 C-11</t>
  </si>
  <si>
    <t>HACH 10242</t>
  </si>
  <si>
    <t>SM2580 B-11</t>
  </si>
  <si>
    <t>EPA445.0 Rev 1.2-1997</t>
  </si>
  <si>
    <t>EPA446.0 Rev 1.2-1997</t>
  </si>
  <si>
    <t>Chlorophyll a</t>
  </si>
  <si>
    <t>USGS I-1586-85</t>
  </si>
  <si>
    <t xml:space="preserve">SM4110 C-11 </t>
  </si>
  <si>
    <t>SM4500-P G-11</t>
  </si>
  <si>
    <t>EPA365.4 Rev 1974</t>
  </si>
  <si>
    <t>HACH 10210</t>
  </si>
  <si>
    <t>Lachat 10-115-01-1-F</t>
  </si>
  <si>
    <t>SM4500-P H-11</t>
  </si>
  <si>
    <t>Salinity</t>
  </si>
  <si>
    <t>SM2520 B-11</t>
  </si>
  <si>
    <t>EPA160.4</t>
  </si>
  <si>
    <t>SM4500-S2 B-11</t>
  </si>
  <si>
    <t>SM4500-S2 C-11</t>
  </si>
  <si>
    <t>SM4500-S2 D-11</t>
  </si>
  <si>
    <t>SM4500-S2 F-11</t>
  </si>
  <si>
    <t>SM4500-S2 G-11</t>
  </si>
  <si>
    <t>Enterococci (MF)</t>
  </si>
  <si>
    <t>Enterococci (MPN)</t>
  </si>
  <si>
    <t>EPA901.1</t>
  </si>
  <si>
    <t>EPA901.1 screen (3-5 days)</t>
  </si>
  <si>
    <t>Barium-133</t>
  </si>
  <si>
    <t>Cesium-134</t>
  </si>
  <si>
    <t>Cesium-137</t>
  </si>
  <si>
    <t>Cobalt-60</t>
  </si>
  <si>
    <t>Gross Alpha &amp; Beta</t>
  </si>
  <si>
    <t>Iodine-131</t>
  </si>
  <si>
    <t>Radium-223</t>
  </si>
  <si>
    <t>Radium-224</t>
  </si>
  <si>
    <t>Radium-226</t>
  </si>
  <si>
    <t>Radium-228</t>
  </si>
  <si>
    <t>Strontium-90</t>
  </si>
  <si>
    <t>Isotopic Thorium &amp; Uranium, &amp; Radium-226</t>
  </si>
  <si>
    <t>Gamma Spec</t>
  </si>
  <si>
    <t>SW9310</t>
  </si>
  <si>
    <t>EML28th-HASL 300 Se-02-RC</t>
  </si>
  <si>
    <t>SW9315</t>
  </si>
  <si>
    <t>ASTM D5174-97</t>
  </si>
  <si>
    <t>Uranium, Isotopic</t>
  </si>
  <si>
    <t>EML28th-HASL 300 U-02-RC</t>
  </si>
  <si>
    <t>Uranium-234</t>
  </si>
  <si>
    <t>Uranium-238</t>
  </si>
  <si>
    <t>Zinc-65</t>
  </si>
  <si>
    <t>EPA908.0</t>
  </si>
  <si>
    <t>EPA906.0</t>
  </si>
  <si>
    <t>ASTM D5811-08</t>
  </si>
  <si>
    <t>ASTM D5811-20</t>
  </si>
  <si>
    <t>SW9320</t>
  </si>
  <si>
    <t>Cesium-134; Cesium-137; Cobalt-60; Zinc-65</t>
  </si>
  <si>
    <t>SM3111 E-11</t>
  </si>
  <si>
    <t>CEM Microwave Digestion</t>
  </si>
  <si>
    <t>EPA1666 A</t>
  </si>
  <si>
    <t>EPA1668 C</t>
  </si>
  <si>
    <t>EPA1657 A</t>
  </si>
  <si>
    <t>EPA600-4-81-045</t>
  </si>
  <si>
    <t>ASTM D3987-06</t>
  </si>
  <si>
    <t>SW9253</t>
  </si>
  <si>
    <t>Per- &amp; Poly-fluoralkyl Substances (PFAS)</t>
  </si>
  <si>
    <t>ASTM D7979-19</t>
  </si>
  <si>
    <t>ASTM D7968-17a</t>
  </si>
  <si>
    <t>ASTM D4239-08</t>
  </si>
  <si>
    <t>ASTM D2216-10</t>
  </si>
  <si>
    <t>SW6860</t>
  </si>
  <si>
    <t>EPA1680 2014</t>
  </si>
  <si>
    <t>EPA1680 2010</t>
  </si>
  <si>
    <t>EML28th-HASL 300 Ga-01-R</t>
  </si>
  <si>
    <t>Gamma Radioassay</t>
  </si>
  <si>
    <t>EPA905.0</t>
  </si>
  <si>
    <t>SW9081</t>
  </si>
  <si>
    <t>Cation- Exchange Capacity</t>
  </si>
  <si>
    <t>SW7473</t>
  </si>
  <si>
    <t>EPA 1631 E</t>
  </si>
  <si>
    <t>SW7742 (modified)</t>
  </si>
  <si>
    <t>EPA2000.0</t>
  </si>
  <si>
    <t>EPA1000.0</t>
  </si>
  <si>
    <t>EPA2002.0</t>
  </si>
  <si>
    <t>EPA1002.0</t>
  </si>
  <si>
    <t>EPA2019.0</t>
  </si>
  <si>
    <t>EPA2021.0</t>
  </si>
  <si>
    <t>Nitrogen, Total</t>
  </si>
  <si>
    <t>In-Situ 1002-8-2009</t>
  </si>
  <si>
    <t>SM9221 E-14</t>
  </si>
  <si>
    <t>SM9222 D-15</t>
  </si>
  <si>
    <t>SM9221 F-14</t>
  </si>
  <si>
    <t>SM9222 B-15</t>
  </si>
  <si>
    <t>SM9221 B-14</t>
  </si>
  <si>
    <t>SM9223 B-16</t>
  </si>
  <si>
    <t>SM9230 B-13</t>
  </si>
  <si>
    <t>SM9230 C-13</t>
  </si>
  <si>
    <t>ASTM D6919-17</t>
  </si>
  <si>
    <t>SM5210 B-16</t>
  </si>
  <si>
    <t>ASTM D1246-16</t>
  </si>
  <si>
    <t>ASTM D512-12 (A)</t>
  </si>
  <si>
    <t>ASTM D512-12 (C)</t>
  </si>
  <si>
    <t>SM4500-CN D-16</t>
  </si>
  <si>
    <t>SM4500-CN E-16</t>
  </si>
  <si>
    <t>SM4500-CN F-16</t>
  </si>
  <si>
    <t>SM4500-NO3 D-16</t>
  </si>
  <si>
    <t>SM4500-NO3 E-16</t>
  </si>
  <si>
    <t>SM4500-NO3 F-16</t>
  </si>
  <si>
    <t>SM4500-NO3 B-16</t>
  </si>
  <si>
    <t>SM4500-NO3 H-16</t>
  </si>
  <si>
    <t>SM5310 B-14</t>
  </si>
  <si>
    <t>SM5310 C-14</t>
  </si>
  <si>
    <t>SM5310 D-14</t>
  </si>
  <si>
    <t>SM4500-O B-16</t>
  </si>
  <si>
    <t>SM4500-O C-16</t>
  </si>
  <si>
    <t>SM4500-O G-16</t>
  </si>
  <si>
    <t>SM4500-O D-16</t>
  </si>
  <si>
    <t>SM4500-O E-16</t>
  </si>
  <si>
    <t>SM4500-O F-16</t>
  </si>
  <si>
    <t>SM4500-O H-16</t>
  </si>
  <si>
    <t>SM4500-O H-11</t>
  </si>
  <si>
    <t>SM2540 C-15</t>
  </si>
  <si>
    <t>SM2540 D-15</t>
  </si>
  <si>
    <t>SM2540 B-15</t>
  </si>
  <si>
    <t>SM2540 E-15</t>
  </si>
  <si>
    <t>SM2540 F-15</t>
  </si>
  <si>
    <t>ASTM D516-16</t>
  </si>
  <si>
    <t>SM2540 G-15</t>
  </si>
  <si>
    <t>A method number may be entered manually or selected from the drop-down menu that appears in the cell next to the parameter/ method.  When manually entering the method number, cite the method using common abbreviations.  For example, Chloride by Mercuric Nitrate Titration, Method 4500Cl, Standard Methods for Examination of Water &amp; Wastewater, 2011, would be cited as "SM4500-Cl C-11."  If you wish to be certified for a parameter/ method not listed, use the blank lines at the end of this section to enter the parameter/ method number manually or select from the drop-down menu.</t>
  </si>
  <si>
    <t>ASTM 888-09(C)</t>
  </si>
  <si>
    <t>ASTM D1067-16(B)</t>
  </si>
  <si>
    <t>ASTM 1252-06(B)</t>
  </si>
  <si>
    <t>ASTM 1252-06(C)</t>
  </si>
  <si>
    <t>ASTM 1687-17(A)</t>
  </si>
  <si>
    <t>ASTM 3590-17(A)</t>
  </si>
  <si>
    <t>ASTM D1252-06(12)(A)</t>
  </si>
  <si>
    <t>ASTM D1252-06(12)(B)</t>
  </si>
  <si>
    <t>ASTM D1429-08(B)</t>
  </si>
  <si>
    <t>ASTM D1687-12(A)</t>
  </si>
  <si>
    <t>ASTM D2036-09(15)(A)</t>
  </si>
  <si>
    <t>ASTM D512-12(A)</t>
  </si>
  <si>
    <t>ASTM D512-12(B)</t>
  </si>
  <si>
    <t>ASTM D512-12(C)</t>
  </si>
  <si>
    <t>ASTM D7237-15(A)</t>
  </si>
  <si>
    <t>ASTM D7284-13(17)</t>
  </si>
  <si>
    <t>ASTM D7511-12(17)</t>
  </si>
  <si>
    <t>ASTM D888-09(B)</t>
  </si>
  <si>
    <t>ASTM D888-09(C)</t>
  </si>
  <si>
    <t>ASTM D1687-17(A)</t>
  </si>
  <si>
    <t>ASTM D3590-17(A)</t>
  </si>
  <si>
    <t>ASTM 3590-11(B)</t>
  </si>
  <si>
    <t>SM9222 I-15</t>
  </si>
  <si>
    <t>EPA1603</t>
  </si>
  <si>
    <t>EPA1600</t>
  </si>
  <si>
    <t>Enterolert</t>
  </si>
  <si>
    <t>ASTM D6503-99</t>
  </si>
  <si>
    <t>SM9230 D-13</t>
  </si>
  <si>
    <t>SM9215 B-16</t>
  </si>
  <si>
    <t>SM9215 C-16</t>
  </si>
  <si>
    <t>SM9215 D-16</t>
  </si>
  <si>
    <t>ISO 25101:2009</t>
  </si>
  <si>
    <t>EPA1633</t>
  </si>
  <si>
    <t>SW8327</t>
  </si>
  <si>
    <t>ASTM D6888-16</t>
  </si>
  <si>
    <t>SM4500-CN B-16</t>
  </si>
  <si>
    <t>SM4500-CN C-16</t>
  </si>
  <si>
    <t>SM4500-CN G-16</t>
  </si>
  <si>
    <t>SM4500-CN I-16</t>
  </si>
  <si>
    <t>Kaleda-01</t>
  </si>
  <si>
    <t>Asbestos</t>
  </si>
  <si>
    <t>EPA100.2</t>
  </si>
  <si>
    <t>v3.8 (01/09/24)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</si>
</sst>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0"/>
    <numFmt numFmtId="165" formatCode="\(\5\5\5\)\-\5\5\5\-\5\5\5\5"/>
    <numFmt numFmtId="166" formatCode="000"/>
    <numFmt numFmtId="167" formatCode="&quot;$&quot;#,##0"/>
  </numFmts>
  <fonts count="42" x14ac:knownFonts="1">
    <font>
      <sz val="11"/>
      <color theme="1"/>
      <name val="Calibri"/>
      <family val="2"/>
      <scheme val="minor"/>
    </font>
    <font>
      <sz val="12"/>
      <color indexed="8"/>
      <name val="Times New Roman"/>
      <family val="1"/>
    </font>
    <font>
      <i/>
      <u/>
      <sz val="11"/>
      <color indexed="8"/>
      <name val="Times New Roman"/>
      <family val="1"/>
    </font>
    <font>
      <sz val="24"/>
      <color indexed="8"/>
      <name val="Arial Black"/>
      <family val="2"/>
    </font>
    <font>
      <vertAlign val="superscript"/>
      <sz val="12"/>
      <color indexed="8"/>
      <name val="Times New Roman"/>
      <family val="1"/>
    </font>
    <font>
      <sz val="10"/>
      <color indexed="64"/>
      <name val="Microsoft Sans Serif"/>
      <family val="2"/>
    </font>
    <font>
      <b/>
      <sz val="10"/>
      <color indexed="64"/>
      <name val="Microsoft Sans Serif"/>
      <family val="2"/>
    </font>
    <font>
      <b/>
      <sz val="12"/>
      <color indexed="8"/>
      <name val="Times New Roman"/>
      <family val="1"/>
    </font>
    <font>
      <b/>
      <sz val="12"/>
      <color indexed="8"/>
      <name val="Arial Black"/>
      <family val="2"/>
    </font>
    <font>
      <sz val="12"/>
      <color indexed="8"/>
      <name val="Arial Black"/>
      <family val="2"/>
    </font>
    <font>
      <i/>
      <u/>
      <sz val="12"/>
      <color indexed="8"/>
      <name val="Times New Roman"/>
      <family val="1"/>
    </font>
    <font>
      <i/>
      <sz val="12"/>
      <color indexed="8"/>
      <name val="Times New Roman"/>
      <family val="1"/>
    </font>
    <font>
      <sz val="8"/>
      <color indexed="81"/>
      <name val="Tahoma"/>
      <family val="2"/>
    </font>
    <font>
      <b/>
      <sz val="8"/>
      <color indexed="81"/>
      <name val="Tahoma"/>
      <family val="2"/>
    </font>
    <font>
      <sz val="12"/>
      <name val="Times New Roman"/>
      <family val="1"/>
    </font>
    <font>
      <sz val="11"/>
      <name val="Times New Roman"/>
      <family val="1"/>
    </font>
    <font>
      <sz val="10"/>
      <name val="Times New Roman"/>
      <family val="1"/>
    </font>
    <font>
      <u/>
      <sz val="11"/>
      <color theme="10"/>
      <name val="Calibri"/>
      <family val="2"/>
      <scheme val="minor"/>
    </font>
    <font>
      <b/>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sz val="10"/>
      <color theme="1"/>
      <name val="Times New Roman"/>
      <family val="1"/>
    </font>
    <font>
      <sz val="12"/>
      <color theme="1"/>
      <name val="Calibri"/>
      <family val="2"/>
      <scheme val="minor"/>
    </font>
    <font>
      <sz val="12"/>
      <color rgb="FF000000"/>
      <name val="Times New Roman"/>
      <family val="1"/>
    </font>
    <font>
      <u/>
      <sz val="11"/>
      <color theme="1"/>
      <name val="Calibri"/>
      <family val="2"/>
      <scheme val="minor"/>
    </font>
    <font>
      <u/>
      <sz val="11"/>
      <color theme="1"/>
      <name val="Times New Roman"/>
      <family val="1"/>
    </font>
    <font>
      <sz val="8"/>
      <color theme="1"/>
      <name val="Calibri"/>
      <family val="2"/>
      <scheme val="minor"/>
    </font>
    <font>
      <sz val="48"/>
      <color theme="1"/>
      <name val="Symbol"/>
      <family val="1"/>
      <charset val="2"/>
    </font>
    <font>
      <b/>
      <sz val="11"/>
      <color theme="1"/>
      <name val="Times New Roman"/>
      <family val="1"/>
    </font>
    <font>
      <u/>
      <sz val="12"/>
      <color theme="10"/>
      <name val="Times New Roman"/>
      <family val="1"/>
    </font>
    <font>
      <sz val="11"/>
      <color rgb="FF000000"/>
      <name val="Calibri"/>
      <family val="2"/>
      <scheme val="minor"/>
    </font>
    <font>
      <sz val="10"/>
      <color theme="1"/>
      <name val="Microsoft Sans Serif"/>
      <family val="2"/>
    </font>
    <font>
      <b/>
      <sz val="10"/>
      <color theme="1"/>
      <name val="Microsoft Sans Serif"/>
      <family val="2"/>
    </font>
    <font>
      <sz val="10"/>
      <color rgb="FF000000"/>
      <name val="Microsoft Sans Serif"/>
      <family val="2"/>
    </font>
    <font>
      <sz val="11"/>
      <color rgb="FFFF0000"/>
      <name val="Times New Roman"/>
      <family val="1"/>
    </font>
    <font>
      <sz val="12"/>
      <color rgb="FFFF0000"/>
      <name val="Times New Roman"/>
      <family val="1"/>
    </font>
    <font>
      <sz val="10"/>
      <color rgb="FFFF0000"/>
      <name val="Times New Roman"/>
      <family val="1"/>
    </font>
    <font>
      <sz val="11"/>
      <color theme="1"/>
      <name val="Calibri"/>
      <family val="2"/>
    </font>
    <font>
      <b/>
      <sz val="12"/>
      <color rgb="FF000000"/>
      <name val="Times New Roman"/>
      <family val="1"/>
    </font>
    <font>
      <sz val="11"/>
      <name val="Calibri"/>
      <family val="2"/>
      <scheme val="minor"/>
    </font>
    <font>
      <b/>
      <sz val="14"/>
      <color theme="1"/>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3">
    <border>
      <left/>
      <right/>
      <top/>
      <bottom/>
      <diagonal/>
    </border>
    <border>
      <left/>
      <right/>
      <top/>
      <bottom style="medium">
        <color indexed="64"/>
      </bottom>
      <diagonal/>
    </border>
    <border>
      <left/>
      <right/>
      <top/>
      <bottom style="double">
        <color indexed="64"/>
      </bottom>
      <diagonal/>
    </border>
    <border>
      <left/>
      <right style="double">
        <color indexed="64"/>
      </right>
      <top/>
      <bottom/>
      <diagonal/>
    </border>
    <border>
      <left style="double">
        <color indexed="64"/>
      </left>
      <right style="medium">
        <color indexed="64"/>
      </right>
      <top style="double">
        <color indexed="64"/>
      </top>
      <bottom/>
      <diagonal/>
    </border>
    <border>
      <left style="double">
        <color indexed="64"/>
      </left>
      <right style="medium">
        <color indexed="64"/>
      </right>
      <top style="double">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medium">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double">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bottom style="double">
        <color indexed="64"/>
      </bottom>
      <diagonal/>
    </border>
    <border>
      <left/>
      <right style="double">
        <color indexed="64"/>
      </right>
      <top style="double">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thin">
        <color indexed="64"/>
      </top>
      <bottom style="thin">
        <color indexed="64"/>
      </bottom>
      <diagonal/>
    </border>
    <border>
      <left/>
      <right/>
      <top style="medium">
        <color indexed="64"/>
      </top>
      <bottom/>
      <diagonal/>
    </border>
    <border>
      <left style="thick">
        <color indexed="64"/>
      </left>
      <right/>
      <top/>
      <bottom/>
      <diagonal/>
    </border>
    <border>
      <left/>
      <right style="medium">
        <color indexed="64"/>
      </right>
      <top style="medium">
        <color indexed="64"/>
      </top>
      <bottom/>
      <diagonal/>
    </border>
    <border>
      <left style="thick">
        <color indexed="64"/>
      </left>
      <right/>
      <top/>
      <bottom style="thin">
        <color indexed="64"/>
      </bottom>
      <diagonal/>
    </border>
    <border>
      <left style="thick">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indexed="64"/>
      </left>
      <right style="thin">
        <color indexed="64"/>
      </right>
      <top/>
      <bottom style="medium">
        <color rgb="FF000000"/>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bottom/>
      <diagonal/>
    </border>
    <border>
      <left/>
      <right/>
      <top style="medium">
        <color rgb="FF000000"/>
      </top>
      <bottom style="medium">
        <color indexed="64"/>
      </bottom>
      <diagonal/>
    </border>
    <border>
      <left style="medium">
        <color rgb="FF000000"/>
      </left>
      <right style="thin">
        <color indexed="64"/>
      </right>
      <top style="medium">
        <color indexed="64"/>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right style="thin">
        <color indexed="64"/>
      </right>
      <top/>
      <bottom style="medium">
        <color rgb="FF000000"/>
      </bottom>
      <diagonal/>
    </border>
    <border>
      <left style="medium">
        <color rgb="FF000000"/>
      </left>
      <right style="thin">
        <color indexed="64"/>
      </right>
      <top/>
      <bottom style="medium">
        <color rgb="FF000000"/>
      </bottom>
      <diagonal/>
    </border>
    <border>
      <left/>
      <right/>
      <top/>
      <bottom style="medium">
        <color rgb="FF000000"/>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indexed="64"/>
      </right>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medium">
        <color indexed="64"/>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right style="medium">
        <color rgb="FF000000"/>
      </right>
      <top/>
      <bottom style="thin">
        <color indexed="64"/>
      </bottom>
      <diagonal/>
    </border>
    <border>
      <left style="medium">
        <color rgb="FF000000"/>
      </left>
      <right/>
      <top/>
      <bottom style="thin">
        <color indexed="64"/>
      </bottom>
      <diagonal/>
    </border>
    <border>
      <left/>
      <right style="medium">
        <color rgb="FF000000"/>
      </right>
      <top style="medium">
        <color indexed="64"/>
      </top>
      <bottom/>
      <diagonal/>
    </border>
    <border>
      <left/>
      <right style="medium">
        <color rgb="FF000000"/>
      </right>
      <top style="medium">
        <color indexed="64"/>
      </top>
      <bottom style="thin">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17" fillId="0" borderId="0" applyNumberFormat="0" applyFill="0" applyBorder="0" applyAlignment="0" applyProtection="0"/>
  </cellStyleXfs>
  <cellXfs count="376">
    <xf numFmtId="0" fontId="0" fillId="0" borderId="0" xfId="0"/>
    <xf numFmtId="0" fontId="19" fillId="0" borderId="0" xfId="0" applyFont="1"/>
    <xf numFmtId="0" fontId="20" fillId="0" borderId="0" xfId="0" applyFont="1"/>
    <xf numFmtId="0" fontId="19" fillId="0" borderId="0" xfId="0" applyFont="1" applyAlignment="1">
      <alignment horizontal="center"/>
    </xf>
    <xf numFmtId="0" fontId="19" fillId="0" borderId="0" xfId="0" applyFont="1" applyAlignment="1">
      <alignment horizontal="right"/>
    </xf>
    <xf numFmtId="49" fontId="5" fillId="0" borderId="0" xfId="0" applyNumberFormat="1" applyFont="1"/>
    <xf numFmtId="49" fontId="6" fillId="0" borderId="0" xfId="0" applyNumberFormat="1" applyFont="1"/>
    <xf numFmtId="0" fontId="21" fillId="0" borderId="0" xfId="0" applyFont="1"/>
    <xf numFmtId="8" fontId="20" fillId="0" borderId="0" xfId="0" applyNumberFormat="1" applyFont="1"/>
    <xf numFmtId="0" fontId="20" fillId="0" borderId="0" xfId="0" applyFont="1" applyAlignment="1">
      <alignment horizontal="right"/>
    </xf>
    <xf numFmtId="0" fontId="21" fillId="0" borderId="0" xfId="0" applyFont="1" applyAlignment="1">
      <alignment horizontal="right"/>
    </xf>
    <xf numFmtId="0" fontId="22" fillId="0" borderId="0" xfId="0" applyFont="1"/>
    <xf numFmtId="0" fontId="0" fillId="0" borderId="0" xfId="0" applyProtection="1">
      <protection locked="0"/>
    </xf>
    <xf numFmtId="0" fontId="20" fillId="0" borderId="0" xfId="0" applyFont="1" applyAlignment="1" applyProtection="1">
      <alignment horizontal="center"/>
      <protection locked="0"/>
    </xf>
    <xf numFmtId="0" fontId="21" fillId="0" borderId="0" xfId="0" applyFont="1" applyAlignment="1" applyProtection="1">
      <alignment horizontal="center"/>
      <protection locked="0"/>
    </xf>
    <xf numFmtId="0" fontId="23" fillId="0" borderId="0" xfId="0" applyFont="1"/>
    <xf numFmtId="0" fontId="19" fillId="0" borderId="0" xfId="0" applyFont="1" applyAlignment="1" applyProtection="1">
      <alignment horizontal="center"/>
      <protection locked="0"/>
    </xf>
    <xf numFmtId="0" fontId="19" fillId="0" borderId="1" xfId="0" applyFont="1" applyBorder="1" applyAlignment="1">
      <alignment horizont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0" fontId="27" fillId="0" borderId="0" xfId="0" applyFont="1"/>
    <xf numFmtId="0" fontId="25" fillId="0" borderId="0" xfId="0" applyFont="1"/>
    <xf numFmtId="166" fontId="0" fillId="0" borderId="0" xfId="0" applyNumberFormat="1"/>
    <xf numFmtId="0" fontId="19" fillId="0" borderId="2" xfId="0" applyFont="1" applyBorder="1"/>
    <xf numFmtId="0" fontId="0" fillId="0" borderId="2" xfId="0" applyBorder="1"/>
    <xf numFmtId="0" fontId="19" fillId="0" borderId="3" xfId="0" applyFont="1" applyBorder="1" applyAlignment="1">
      <alignment vertical="top" wrapText="1"/>
    </xf>
    <xf numFmtId="0" fontId="19" fillId="0" borderId="3" xfId="0" applyFont="1" applyBorder="1"/>
    <xf numFmtId="0" fontId="19" fillId="0" borderId="4" xfId="0" applyFont="1" applyBorder="1"/>
    <xf numFmtId="0" fontId="20" fillId="0" borderId="0" xfId="0" applyFont="1" applyAlignment="1">
      <alignment horizontal="right" vertical="center"/>
    </xf>
    <xf numFmtId="0" fontId="20" fillId="0" borderId="0" xfId="0" applyFont="1" applyAlignment="1">
      <alignment horizontal="center"/>
    </xf>
    <xf numFmtId="0" fontId="21" fillId="0" borderId="0" xfId="0" applyFont="1" applyAlignment="1">
      <alignment horizontal="center"/>
    </xf>
    <xf numFmtId="0" fontId="28" fillId="0" borderId="5" xfId="0" applyFont="1" applyBorder="1"/>
    <xf numFmtId="0" fontId="0" fillId="0" borderId="6" xfId="0" applyBorder="1" applyProtection="1">
      <protection locked="0"/>
    </xf>
    <xf numFmtId="0" fontId="0" fillId="0" borderId="7" xfId="0" applyBorder="1" applyProtection="1">
      <protection locked="0"/>
    </xf>
    <xf numFmtId="0" fontId="0" fillId="0" borderId="2" xfId="0" applyBorder="1" applyProtection="1">
      <protection locked="0"/>
    </xf>
    <xf numFmtId="8" fontId="20" fillId="0" borderId="0" xfId="0" applyNumberFormat="1" applyFont="1" applyAlignment="1">
      <alignment horizontal="center"/>
    </xf>
    <xf numFmtId="164" fontId="20" fillId="0" borderId="0" xfId="0" applyNumberFormat="1" applyFont="1" applyAlignment="1">
      <alignment horizontal="center"/>
    </xf>
    <xf numFmtId="8" fontId="19" fillId="0" borderId="0" xfId="0" applyNumberFormat="1" applyFont="1" applyAlignment="1">
      <alignment horizontal="center"/>
    </xf>
    <xf numFmtId="0" fontId="20" fillId="0" borderId="0" xfId="0" applyFont="1" applyAlignment="1">
      <alignment vertical="top" wrapText="1"/>
    </xf>
    <xf numFmtId="0" fontId="20" fillId="0" borderId="0" xfId="0" applyFont="1" applyAlignment="1" applyProtection="1">
      <alignment vertical="top" wrapText="1"/>
      <protection locked="0"/>
    </xf>
    <xf numFmtId="164" fontId="19" fillId="0" borderId="0" xfId="0" applyNumberFormat="1" applyFont="1"/>
    <xf numFmtId="164" fontId="20" fillId="0" borderId="0" xfId="0" applyNumberFormat="1" applyFont="1"/>
    <xf numFmtId="0" fontId="0" fillId="0" borderId="3" xfId="0" applyBorder="1" applyProtection="1">
      <protection locked="0"/>
    </xf>
    <xf numFmtId="0" fontId="0" fillId="0" borderId="8" xfId="0" applyBorder="1" applyProtection="1">
      <protection locked="0"/>
    </xf>
    <xf numFmtId="164" fontId="19" fillId="0" borderId="0" xfId="0" applyNumberFormat="1" applyFont="1" applyAlignment="1">
      <alignment horizontal="center"/>
    </xf>
    <xf numFmtId="0" fontId="20" fillId="2" borderId="9" xfId="0" applyFont="1" applyFill="1" applyBorder="1" applyAlignment="1" applyProtection="1">
      <alignment horizontal="center"/>
      <protection locked="0"/>
    </xf>
    <xf numFmtId="0" fontId="29" fillId="0" borderId="0" xfId="0" applyFont="1"/>
    <xf numFmtId="0" fontId="30" fillId="0" borderId="0" xfId="1" applyFont="1" applyAlignment="1">
      <alignment horizontal="right"/>
    </xf>
    <xf numFmtId="0" fontId="20" fillId="0" borderId="10" xfId="0" applyFont="1" applyBorder="1" applyAlignment="1">
      <alignment horizontal="center"/>
    </xf>
    <xf numFmtId="0" fontId="23"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xf numFmtId="0" fontId="20" fillId="0" borderId="0" xfId="0" applyFont="1" applyProtection="1">
      <protection locked="0"/>
    </xf>
    <xf numFmtId="0" fontId="20" fillId="0" borderId="13" xfId="0" applyFont="1" applyBorder="1"/>
    <xf numFmtId="0" fontId="0" fillId="2" borderId="9" xfId="0" applyFill="1" applyBorder="1" applyAlignment="1" applyProtection="1">
      <alignment horizontal="center"/>
      <protection locked="0"/>
    </xf>
    <xf numFmtId="49" fontId="0" fillId="2" borderId="9" xfId="0" applyNumberFormat="1" applyFill="1" applyBorder="1" applyProtection="1">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17" xfId="0" applyBorder="1" applyProtection="1">
      <protection locked="0"/>
    </xf>
    <xf numFmtId="0" fontId="20" fillId="2" borderId="0" xfId="0" applyFont="1" applyFill="1" applyAlignment="1" applyProtection="1">
      <alignment horizontal="center"/>
      <protection locked="0"/>
    </xf>
    <xf numFmtId="0" fontId="31" fillId="0" borderId="0" xfId="0" applyFont="1"/>
    <xf numFmtId="0" fontId="32" fillId="0" borderId="0" xfId="0" applyFont="1"/>
    <xf numFmtId="0" fontId="33" fillId="0" borderId="0" xfId="0" applyFont="1" applyAlignment="1">
      <alignment horizontal="center" vertical="top" wrapText="1"/>
    </xf>
    <xf numFmtId="0" fontId="33" fillId="0" borderId="0" xfId="0" applyFont="1"/>
    <xf numFmtId="0" fontId="32" fillId="0" borderId="18" xfId="0" applyFont="1" applyBorder="1"/>
    <xf numFmtId="0" fontId="32" fillId="0" borderId="0" xfId="0" applyFont="1" applyAlignment="1">
      <alignment vertical="top" wrapText="1"/>
    </xf>
    <xf numFmtId="0" fontId="33" fillId="0" borderId="0" xfId="0" applyFont="1" applyAlignment="1">
      <alignment vertical="top" wrapText="1"/>
    </xf>
    <xf numFmtId="0" fontId="32" fillId="0" borderId="65" xfId="0" applyFont="1" applyBorder="1" applyAlignment="1" applyProtection="1">
      <alignment vertical="top" wrapText="1"/>
      <protection locked="0"/>
    </xf>
    <xf numFmtId="0" fontId="32" fillId="0" borderId="0" xfId="0" applyFont="1" applyProtection="1">
      <protection locked="0"/>
    </xf>
    <xf numFmtId="0" fontId="33" fillId="0" borderId="0" xfId="0" applyFont="1" applyAlignment="1" applyProtection="1">
      <alignment horizontal="center" vertical="top" wrapText="1"/>
      <protection locked="0"/>
    </xf>
    <xf numFmtId="0" fontId="32" fillId="0" borderId="0" xfId="0" applyFont="1" applyAlignment="1" applyProtection="1">
      <alignment vertical="top" wrapText="1"/>
      <protection locked="0"/>
    </xf>
    <xf numFmtId="0" fontId="34" fillId="0" borderId="0" xfId="0" applyFont="1"/>
    <xf numFmtId="0" fontId="18" fillId="0" borderId="0" xfId="0" applyFont="1"/>
    <xf numFmtId="0" fontId="32" fillId="0" borderId="0" xfId="0" applyFont="1" applyAlignment="1">
      <alignment horizontal="left" vertical="top" wrapText="1"/>
    </xf>
    <xf numFmtId="0" fontId="20" fillId="0" borderId="18" xfId="0" applyFont="1" applyBorder="1"/>
    <xf numFmtId="18" fontId="0" fillId="2" borderId="16" xfId="0" applyNumberFormat="1"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49" fontId="0" fillId="2" borderId="20" xfId="0" applyNumberFormat="1" applyFill="1" applyBorder="1" applyAlignment="1" applyProtection="1">
      <alignment horizontal="center"/>
      <protection locked="0"/>
    </xf>
    <xf numFmtId="49" fontId="0" fillId="2" borderId="21" xfId="0" applyNumberFormat="1" applyFill="1" applyBorder="1" applyAlignment="1" applyProtection="1">
      <alignment horizontal="center"/>
      <protection locked="0"/>
    </xf>
    <xf numFmtId="0" fontId="20" fillId="0" borderId="1" xfId="0" applyFont="1" applyBorder="1" applyAlignment="1">
      <alignment horizontal="center"/>
    </xf>
    <xf numFmtId="167" fontId="20" fillId="0" borderId="0" xfId="0" applyNumberFormat="1" applyFont="1" applyAlignment="1">
      <alignment horizontal="center"/>
    </xf>
    <xf numFmtId="6" fontId="20" fillId="0" borderId="0" xfId="0" applyNumberFormat="1" applyFont="1" applyAlignment="1">
      <alignment horizontal="center"/>
    </xf>
    <xf numFmtId="167" fontId="20" fillId="3" borderId="0" xfId="0" applyNumberFormat="1" applyFont="1" applyFill="1" applyAlignment="1">
      <alignment horizontal="center"/>
    </xf>
    <xf numFmtId="167" fontId="20" fillId="4" borderId="0" xfId="0" applyNumberFormat="1" applyFont="1" applyFill="1" applyAlignment="1">
      <alignment horizontal="center"/>
    </xf>
    <xf numFmtId="167" fontId="20" fillId="5" borderId="0" xfId="0" applyNumberFormat="1" applyFont="1" applyFill="1" applyAlignment="1">
      <alignment horizontal="center"/>
    </xf>
    <xf numFmtId="6" fontId="20" fillId="5" borderId="0" xfId="0" applyNumberFormat="1" applyFont="1" applyFill="1" applyAlignment="1">
      <alignment horizontal="center"/>
    </xf>
    <xf numFmtId="167" fontId="20" fillId="5" borderId="0" xfId="0" applyNumberFormat="1" applyFont="1" applyFill="1" applyAlignment="1" applyProtection="1">
      <alignment horizontal="center"/>
      <protection locked="0"/>
    </xf>
    <xf numFmtId="0" fontId="21" fillId="0" borderId="66" xfId="0" applyFont="1" applyBorder="1" applyAlignment="1">
      <alignment horizontal="center" vertical="top" wrapText="1"/>
    </xf>
    <xf numFmtId="0" fontId="21" fillId="0" borderId="0" xfId="0" applyFont="1" applyAlignment="1">
      <alignment horizontal="center" vertical="top" wrapText="1"/>
    </xf>
    <xf numFmtId="0" fontId="21" fillId="0" borderId="67" xfId="0" applyFont="1" applyBorder="1" applyAlignment="1">
      <alignment horizontal="center" vertical="top" wrapText="1"/>
    </xf>
    <xf numFmtId="0" fontId="19" fillId="0" borderId="1" xfId="0" applyFont="1" applyBorder="1" applyProtection="1">
      <protection locked="0"/>
    </xf>
    <xf numFmtId="0" fontId="21" fillId="0" borderId="23" xfId="0" applyFont="1" applyBorder="1" applyAlignment="1">
      <alignment horizontal="center" vertical="top" wrapText="1"/>
    </xf>
    <xf numFmtId="0" fontId="19" fillId="0" borderId="24" xfId="0" applyFont="1" applyBorder="1" applyProtection="1">
      <protection locked="0"/>
    </xf>
    <xf numFmtId="0" fontId="19" fillId="0" borderId="68" xfId="0" applyFont="1" applyBorder="1" applyAlignment="1" applyProtection="1">
      <alignment horizontal="center" vertical="center" wrapText="1"/>
      <protection locked="0"/>
    </xf>
    <xf numFmtId="0" fontId="19" fillId="0" borderId="25" xfId="0" applyFont="1" applyBorder="1" applyProtection="1">
      <protection locked="0"/>
    </xf>
    <xf numFmtId="0" fontId="19" fillId="0" borderId="26" xfId="0" applyFont="1" applyBorder="1" applyAlignment="1" applyProtection="1">
      <alignment horizontal="center" vertical="center" wrapText="1"/>
      <protection locked="0"/>
    </xf>
    <xf numFmtId="0" fontId="20" fillId="0" borderId="26" xfId="0" applyFont="1" applyBorder="1" applyAlignment="1">
      <alignment horizontal="center" vertical="center" wrapText="1"/>
    </xf>
    <xf numFmtId="0" fontId="19" fillId="0" borderId="26" xfId="0" applyFont="1" applyBorder="1" applyProtection="1">
      <protection locked="0"/>
    </xf>
    <xf numFmtId="0" fontId="20" fillId="0" borderId="27" xfId="0" applyFont="1" applyBorder="1" applyAlignment="1">
      <alignment horizontal="center" vertical="center" wrapText="1"/>
    </xf>
    <xf numFmtId="0" fontId="20" fillId="0" borderId="28" xfId="0" applyFont="1" applyBorder="1" applyAlignment="1" applyProtection="1">
      <alignment vertical="top" wrapText="1"/>
      <protection locked="0"/>
    </xf>
    <xf numFmtId="0" fontId="21" fillId="0" borderId="26" xfId="0" applyFont="1" applyBorder="1" applyAlignment="1">
      <alignment horizontal="center" vertical="top" wrapText="1"/>
    </xf>
    <xf numFmtId="0" fontId="21" fillId="0" borderId="29" xfId="0" applyFont="1" applyBorder="1" applyAlignment="1">
      <alignment horizontal="center" vertical="top" wrapText="1"/>
    </xf>
    <xf numFmtId="0" fontId="20" fillId="0" borderId="30" xfId="0" applyFont="1" applyBorder="1" applyAlignment="1">
      <alignment horizontal="center" vertical="center" wrapText="1"/>
    </xf>
    <xf numFmtId="0" fontId="21" fillId="0" borderId="27" xfId="0" applyFont="1" applyBorder="1" applyAlignment="1">
      <alignment horizontal="center" vertical="top" wrapText="1"/>
    </xf>
    <xf numFmtId="0" fontId="21" fillId="0" borderId="69" xfId="0" applyFont="1" applyBorder="1" applyAlignment="1">
      <alignment horizontal="center" vertical="top" wrapText="1"/>
    </xf>
    <xf numFmtId="0" fontId="20" fillId="0" borderId="70" xfId="0" applyFont="1" applyBorder="1" applyAlignment="1">
      <alignment horizontal="center" vertical="top" wrapText="1"/>
    </xf>
    <xf numFmtId="0" fontId="20" fillId="0" borderId="71" xfId="0" applyFont="1" applyBorder="1" applyAlignment="1">
      <alignment horizontal="center" vertical="top" wrapText="1"/>
    </xf>
    <xf numFmtId="0" fontId="14" fillId="0" borderId="26" xfId="0" applyFont="1" applyBorder="1" applyAlignment="1">
      <alignment horizontal="center" vertical="top" wrapText="1"/>
    </xf>
    <xf numFmtId="0" fontId="20" fillId="0" borderId="26" xfId="0" applyFont="1" applyBorder="1" applyAlignment="1">
      <alignment horizontal="center" vertical="top" wrapText="1"/>
    </xf>
    <xf numFmtId="0" fontId="20" fillId="0" borderId="26"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30" xfId="0" applyFont="1" applyBorder="1" applyAlignment="1" applyProtection="1">
      <alignment horizontal="center" vertical="center" wrapText="1"/>
      <protection locked="0"/>
    </xf>
    <xf numFmtId="0" fontId="0" fillId="0" borderId="26" xfId="0" applyBorder="1" applyProtection="1">
      <protection locked="0"/>
    </xf>
    <xf numFmtId="0" fontId="0" fillId="0" borderId="30" xfId="0" applyBorder="1" applyProtection="1">
      <protection locked="0"/>
    </xf>
    <xf numFmtId="0" fontId="20" fillId="0" borderId="30" xfId="0" applyFont="1" applyBorder="1" applyAlignment="1">
      <alignment horizontal="center" vertical="top" wrapText="1"/>
    </xf>
    <xf numFmtId="0" fontId="20" fillId="0" borderId="30"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35" xfId="0" applyFont="1" applyBorder="1" applyAlignment="1">
      <alignment horizontal="center" vertical="center" wrapText="1"/>
    </xf>
    <xf numFmtId="0" fontId="19" fillId="0" borderId="30" xfId="0" applyFont="1" applyBorder="1" applyAlignment="1" applyProtection="1">
      <alignment horizontal="center" vertical="center" wrapText="1"/>
      <protection locked="0"/>
    </xf>
    <xf numFmtId="0" fontId="15" fillId="0" borderId="26"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0" fillId="0" borderId="36" xfId="0" applyBorder="1" applyProtection="1">
      <protection locked="0"/>
    </xf>
    <xf numFmtId="0" fontId="19" fillId="0" borderId="30" xfId="0" applyFont="1" applyBorder="1" applyProtection="1">
      <protection locked="0"/>
    </xf>
    <xf numFmtId="0" fontId="19" fillId="0" borderId="34" xfId="0" applyFont="1" applyBorder="1" applyProtection="1">
      <protection locked="0"/>
    </xf>
    <xf numFmtId="0" fontId="19" fillId="0" borderId="36" xfId="0" applyFont="1" applyBorder="1" applyProtection="1">
      <protection locked="0"/>
    </xf>
    <xf numFmtId="0" fontId="32" fillId="0" borderId="72" xfId="0" applyFont="1" applyBorder="1" applyAlignment="1">
      <alignment horizontal="left" vertical="top" wrapText="1"/>
    </xf>
    <xf numFmtId="0" fontId="21" fillId="0" borderId="73" xfId="0" applyFont="1" applyBorder="1" applyAlignment="1">
      <alignment horizontal="center" vertical="top" wrapText="1"/>
    </xf>
    <xf numFmtId="0" fontId="21" fillId="0" borderId="37" xfId="0" applyFont="1" applyBorder="1" applyAlignment="1">
      <alignment horizontal="center" vertical="top" wrapText="1"/>
    </xf>
    <xf numFmtId="0" fontId="20" fillId="0" borderId="34" xfId="0" applyFont="1" applyBorder="1" applyAlignment="1">
      <alignment horizontal="center" vertical="top" wrapText="1"/>
    </xf>
    <xf numFmtId="0" fontId="20" fillId="0" borderId="27" xfId="0" applyFont="1" applyBorder="1" applyAlignment="1">
      <alignment horizontal="center" vertical="top" wrapText="1"/>
    </xf>
    <xf numFmtId="0" fontId="14" fillId="0" borderId="30" xfId="0" applyFont="1" applyBorder="1" applyAlignment="1">
      <alignment horizontal="center" vertical="top" wrapText="1"/>
    </xf>
    <xf numFmtId="0" fontId="15" fillId="0" borderId="30"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20" fillId="0" borderId="35" xfId="0" applyFont="1" applyBorder="1" applyAlignment="1">
      <alignment horizontal="center" vertical="top" wrapText="1"/>
    </xf>
    <xf numFmtId="0" fontId="20" fillId="0" borderId="68" xfId="0" applyFont="1" applyBorder="1" applyAlignment="1" applyProtection="1">
      <alignment horizontal="center" vertical="top" wrapText="1"/>
      <protection locked="0"/>
    </xf>
    <xf numFmtId="0" fontId="20" fillId="0" borderId="27" xfId="0" applyFont="1" applyBorder="1" applyAlignment="1" applyProtection="1">
      <alignment horizontal="center" vertical="top" wrapText="1"/>
      <protection locked="0"/>
    </xf>
    <xf numFmtId="0" fontId="21" fillId="0" borderId="74" xfId="0" applyFont="1" applyBorder="1" applyAlignment="1">
      <alignment horizontal="center" vertical="top" wrapText="1"/>
    </xf>
    <xf numFmtId="0" fontId="21" fillId="0" borderId="75" xfId="0" applyFont="1" applyBorder="1" applyAlignment="1">
      <alignment horizontal="center" vertical="top" wrapText="1"/>
    </xf>
    <xf numFmtId="0" fontId="20" fillId="0" borderId="26" xfId="0" applyFont="1" applyBorder="1" applyAlignment="1" applyProtection="1">
      <alignment horizontal="center" vertical="top" wrapText="1"/>
      <protection locked="0"/>
    </xf>
    <xf numFmtId="0" fontId="20" fillId="0" borderId="30" xfId="0" applyFont="1" applyBorder="1" applyAlignment="1" applyProtection="1">
      <alignment horizontal="center" vertical="top" wrapText="1"/>
      <protection locked="0"/>
    </xf>
    <xf numFmtId="0" fontId="19" fillId="0" borderId="25"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76" xfId="0" applyFont="1" applyBorder="1" applyAlignment="1" applyProtection="1">
      <alignment horizontal="center" vertical="center" wrapText="1"/>
      <protection locked="0"/>
    </xf>
    <xf numFmtId="0" fontId="20" fillId="0" borderId="77" xfId="0" applyFont="1" applyBorder="1" applyAlignment="1" applyProtection="1">
      <alignment vertical="top" wrapText="1"/>
      <protection locked="0"/>
    </xf>
    <xf numFmtId="0" fontId="32" fillId="0" borderId="39" xfId="0" applyFont="1" applyBorder="1" applyProtection="1">
      <protection locked="0"/>
    </xf>
    <xf numFmtId="0" fontId="20" fillId="0" borderId="30" xfId="0" applyFont="1" applyBorder="1" applyAlignment="1" applyProtection="1">
      <alignment vertical="top" wrapText="1"/>
      <protection locked="0"/>
    </xf>
    <xf numFmtId="0" fontId="20" fillId="0" borderId="27" xfId="0" applyFont="1" applyBorder="1" applyAlignment="1" applyProtection="1">
      <alignment vertical="top" wrapText="1"/>
      <protection locked="0"/>
    </xf>
    <xf numFmtId="0" fontId="20" fillId="0" borderId="26" xfId="0" applyFont="1" applyBorder="1" applyAlignment="1" applyProtection="1">
      <alignment vertical="top" wrapText="1"/>
      <protection locked="0"/>
    </xf>
    <xf numFmtId="0" fontId="21" fillId="0" borderId="37" xfId="0" applyFont="1" applyBorder="1" applyAlignment="1" applyProtection="1">
      <alignment horizontal="center" vertical="top" wrapText="1"/>
      <protection locked="0"/>
    </xf>
    <xf numFmtId="0" fontId="19" fillId="0" borderId="78" xfId="0" applyFont="1" applyBorder="1" applyAlignment="1" applyProtection="1">
      <alignment horizontal="center" vertical="center" wrapText="1"/>
      <protection locked="0"/>
    </xf>
    <xf numFmtId="0" fontId="20" fillId="0" borderId="34" xfId="0" applyFont="1" applyBorder="1" applyAlignment="1" applyProtection="1">
      <alignment horizontal="center" vertical="top" wrapText="1"/>
      <protection locked="0"/>
    </xf>
    <xf numFmtId="0" fontId="21" fillId="0" borderId="30" xfId="0" applyFont="1" applyBorder="1" applyAlignment="1">
      <alignment horizontal="center" vertical="top" wrapText="1"/>
    </xf>
    <xf numFmtId="0" fontId="19" fillId="0" borderId="26" xfId="0" applyFont="1" applyBorder="1" applyAlignment="1" applyProtection="1">
      <alignment horizontal="center" vertical="top" wrapText="1"/>
      <protection locked="0"/>
    </xf>
    <xf numFmtId="0" fontId="19" fillId="0" borderId="30" xfId="0" applyFont="1" applyBorder="1" applyAlignment="1" applyProtection="1">
      <alignment horizontal="center" vertical="top" wrapText="1"/>
      <protection locked="0"/>
    </xf>
    <xf numFmtId="0" fontId="19" fillId="0" borderId="34" xfId="0" applyFont="1" applyBorder="1" applyAlignment="1" applyProtection="1">
      <alignment horizontal="center" vertical="top" wrapText="1"/>
      <protection locked="0"/>
    </xf>
    <xf numFmtId="0" fontId="19" fillId="0" borderId="27" xfId="0" applyFont="1" applyBorder="1" applyAlignment="1" applyProtection="1">
      <alignment horizontal="center" vertical="top" wrapText="1"/>
      <protection locked="0"/>
    </xf>
    <xf numFmtId="0" fontId="19" fillId="0" borderId="78" xfId="0" applyFont="1" applyBorder="1" applyAlignment="1" applyProtection="1">
      <alignment horizontal="center" vertical="top" wrapText="1"/>
      <protection locked="0"/>
    </xf>
    <xf numFmtId="0" fontId="19" fillId="0" borderId="68" xfId="0" applyFont="1" applyBorder="1" applyAlignment="1" applyProtection="1">
      <alignment horizontal="center" vertical="top" wrapText="1"/>
      <protection locked="0"/>
    </xf>
    <xf numFmtId="0" fontId="19" fillId="0" borderId="79" xfId="0" applyFont="1" applyBorder="1" applyAlignment="1" applyProtection="1">
      <alignment horizontal="center" vertical="top" wrapText="1"/>
      <protection locked="0"/>
    </xf>
    <xf numFmtId="0" fontId="0" fillId="0" borderId="27" xfId="0" applyBorder="1" applyProtection="1">
      <protection locked="0"/>
    </xf>
    <xf numFmtId="0" fontId="0" fillId="0" borderId="35" xfId="0" applyBorder="1" applyProtection="1">
      <protection locked="0"/>
    </xf>
    <xf numFmtId="0" fontId="19" fillId="0" borderId="25" xfId="0" applyFont="1" applyBorder="1" applyAlignment="1" applyProtection="1">
      <alignment horizontal="center" vertical="top" wrapText="1"/>
      <protection locked="0"/>
    </xf>
    <xf numFmtId="0" fontId="19" fillId="0" borderId="38" xfId="0" applyFont="1" applyBorder="1" applyAlignment="1" applyProtection="1">
      <alignment horizontal="center" vertical="top" wrapText="1"/>
      <protection locked="0"/>
    </xf>
    <xf numFmtId="0" fontId="20" fillId="0" borderId="77" xfId="0" applyFont="1" applyBorder="1" applyAlignment="1" applyProtection="1">
      <alignment horizontal="center" vertical="top" wrapText="1"/>
      <protection locked="0"/>
    </xf>
    <xf numFmtId="0" fontId="20" fillId="0" borderId="70" xfId="0" applyFont="1" applyBorder="1" applyAlignment="1" applyProtection="1">
      <alignment horizontal="center" vertical="top" wrapText="1"/>
      <protection locked="0"/>
    </xf>
    <xf numFmtId="0" fontId="19" fillId="0" borderId="35" xfId="0" applyFont="1" applyBorder="1" applyAlignment="1" applyProtection="1">
      <alignment horizontal="center" vertical="top" wrapText="1"/>
      <protection locked="0"/>
    </xf>
    <xf numFmtId="0" fontId="20" fillId="0" borderId="80" xfId="0" applyFont="1" applyBorder="1" applyAlignment="1" applyProtection="1">
      <alignment horizontal="center" vertical="top" wrapText="1"/>
      <protection locked="0"/>
    </xf>
    <xf numFmtId="0" fontId="21" fillId="0" borderId="69" xfId="0" applyFont="1" applyBorder="1" applyAlignment="1">
      <alignment vertical="top" wrapText="1"/>
    </xf>
    <xf numFmtId="0" fontId="21" fillId="0" borderId="23" xfId="0" applyFont="1" applyBorder="1" applyAlignment="1">
      <alignment vertical="top" wrapText="1"/>
    </xf>
    <xf numFmtId="0" fontId="20" fillId="0" borderId="32" xfId="0" applyFont="1" applyBorder="1" applyAlignment="1">
      <alignment vertical="top" wrapText="1"/>
    </xf>
    <xf numFmtId="0" fontId="20" fillId="0" borderId="40" xfId="0" applyFont="1" applyBorder="1" applyAlignment="1" applyProtection="1">
      <alignment vertical="top" wrapText="1"/>
      <protection locked="0"/>
    </xf>
    <xf numFmtId="0" fontId="21" fillId="0" borderId="41" xfId="0" applyFont="1" applyBorder="1" applyAlignment="1">
      <alignment horizontal="center" vertical="top" wrapText="1"/>
    </xf>
    <xf numFmtId="0" fontId="20" fillId="0" borderId="32" xfId="0" applyFont="1" applyBorder="1" applyAlignment="1">
      <alignment horizontal="center" vertical="top" wrapText="1"/>
    </xf>
    <xf numFmtId="0" fontId="0" fillId="0" borderId="32" xfId="0" applyBorder="1" applyAlignment="1" applyProtection="1">
      <alignment horizontal="center"/>
      <protection locked="0"/>
    </xf>
    <xf numFmtId="0" fontId="20" fillId="0" borderId="32" xfId="0" applyFont="1" applyBorder="1" applyAlignment="1" applyProtection="1">
      <alignment horizontal="center" vertical="top" wrapText="1"/>
      <protection locked="0"/>
    </xf>
    <xf numFmtId="0" fontId="19" fillId="0" borderId="26" xfId="0" applyFont="1" applyBorder="1" applyAlignment="1" applyProtection="1">
      <alignment horizontal="center"/>
      <protection locked="0"/>
    </xf>
    <xf numFmtId="0" fontId="0" fillId="0" borderId="26" xfId="0" applyBorder="1" applyAlignment="1" applyProtection="1">
      <alignment horizontal="center"/>
      <protection locked="0"/>
    </xf>
    <xf numFmtId="0" fontId="19" fillId="0" borderId="68" xfId="0" applyFont="1" applyBorder="1" applyAlignment="1" applyProtection="1">
      <alignment vertical="top" wrapText="1"/>
      <protection locked="0"/>
    </xf>
    <xf numFmtId="0" fontId="0" fillId="0" borderId="40" xfId="0" applyBorder="1" applyProtection="1">
      <protection locked="0"/>
    </xf>
    <xf numFmtId="0" fontId="0" fillId="0" borderId="31" xfId="0" applyBorder="1" applyProtection="1">
      <protection locked="0"/>
    </xf>
    <xf numFmtId="0" fontId="19" fillId="0" borderId="42" xfId="0" applyFont="1" applyBorder="1" applyAlignment="1" applyProtection="1">
      <alignment horizontal="center" vertical="top" wrapText="1"/>
      <protection locked="0"/>
    </xf>
    <xf numFmtId="0" fontId="0" fillId="0" borderId="9" xfId="0" applyBorder="1" applyProtection="1">
      <protection locked="0"/>
    </xf>
    <xf numFmtId="0" fontId="0" fillId="0" borderId="42" xfId="0" applyBorder="1" applyProtection="1">
      <protection locked="0"/>
    </xf>
    <xf numFmtId="0" fontId="0" fillId="0" borderId="1" xfId="0" applyBorder="1" applyProtection="1">
      <protection locked="0"/>
    </xf>
    <xf numFmtId="0" fontId="20" fillId="0" borderId="32" xfId="0" applyFont="1" applyBorder="1" applyProtection="1">
      <protection locked="0"/>
    </xf>
    <xf numFmtId="0" fontId="20" fillId="0" borderId="43" xfId="0" applyFont="1" applyBorder="1" applyProtection="1">
      <protection locked="0"/>
    </xf>
    <xf numFmtId="0" fontId="20" fillId="0" borderId="32" xfId="0" applyFont="1" applyBorder="1" applyAlignment="1" applyProtection="1">
      <alignment horizontal="center"/>
      <protection locked="0"/>
    </xf>
    <xf numFmtId="0" fontId="20" fillId="0" borderId="31" xfId="0" applyFont="1" applyBorder="1" applyProtection="1">
      <protection locked="0"/>
    </xf>
    <xf numFmtId="0" fontId="20" fillId="0" borderId="26" xfId="0" applyFont="1" applyBorder="1" applyProtection="1">
      <protection locked="0"/>
    </xf>
    <xf numFmtId="0" fontId="20" fillId="0" borderId="40" xfId="0" applyFont="1" applyBorder="1" applyProtection="1">
      <protection locked="0"/>
    </xf>
    <xf numFmtId="0" fontId="19" fillId="0" borderId="44" xfId="0" applyFont="1" applyBorder="1" applyProtection="1">
      <protection locked="0"/>
    </xf>
    <xf numFmtId="0" fontId="19" fillId="0" borderId="9" xfId="0" applyFont="1" applyBorder="1" applyProtection="1">
      <protection locked="0"/>
    </xf>
    <xf numFmtId="0" fontId="19" fillId="0" borderId="27" xfId="0" applyFont="1" applyBorder="1" applyProtection="1">
      <protection locked="0"/>
    </xf>
    <xf numFmtId="0" fontId="19" fillId="0" borderId="38" xfId="0" applyFont="1" applyBorder="1" applyProtection="1">
      <protection locked="0"/>
    </xf>
    <xf numFmtId="0" fontId="19" fillId="0" borderId="42" xfId="0" applyFont="1" applyBorder="1" applyAlignment="1" applyProtection="1">
      <alignment horizontal="center"/>
      <protection locked="0"/>
    </xf>
    <xf numFmtId="0" fontId="19" fillId="0" borderId="25" xfId="0" applyFont="1" applyBorder="1" applyAlignment="1" applyProtection="1">
      <alignment horizontal="center"/>
      <protection locked="0"/>
    </xf>
    <xf numFmtId="0" fontId="19" fillId="0" borderId="42" xfId="0" applyFont="1" applyBorder="1" applyProtection="1">
      <protection locked="0"/>
    </xf>
    <xf numFmtId="0" fontId="19" fillId="0" borderId="0" xfId="0" applyFont="1" applyProtection="1">
      <protection locked="0"/>
    </xf>
    <xf numFmtId="0" fontId="19" fillId="0" borderId="28" xfId="0" applyFont="1" applyBorder="1" applyProtection="1">
      <protection locked="0"/>
    </xf>
    <xf numFmtId="0" fontId="21" fillId="0" borderId="9" xfId="0" applyFont="1" applyBorder="1" applyAlignment="1">
      <alignment horizontal="center" vertical="top" wrapText="1"/>
    </xf>
    <xf numFmtId="0" fontId="19" fillId="0" borderId="28" xfId="0" applyFont="1" applyBorder="1" applyAlignment="1" applyProtection="1">
      <alignment horizontal="center" vertical="top" wrapText="1"/>
      <protection locked="0"/>
    </xf>
    <xf numFmtId="0" fontId="21" fillId="0" borderId="81" xfId="0" applyFont="1" applyBorder="1" applyAlignment="1">
      <alignment horizontal="center" vertical="top" wrapText="1"/>
    </xf>
    <xf numFmtId="0" fontId="21" fillId="0" borderId="82" xfId="0" applyFont="1" applyBorder="1" applyAlignment="1">
      <alignment horizontal="center" vertical="top" wrapText="1"/>
    </xf>
    <xf numFmtId="0" fontId="20" fillId="0" borderId="44" xfId="0" applyFont="1" applyBorder="1" applyAlignment="1" applyProtection="1">
      <alignment horizontal="center" vertical="top" wrapText="1"/>
      <protection locked="0"/>
    </xf>
    <xf numFmtId="0" fontId="20" fillId="0" borderId="71" xfId="0" applyFont="1" applyBorder="1" applyAlignment="1" applyProtection="1">
      <alignment horizontal="center" vertical="top" wrapText="1"/>
      <protection locked="0"/>
    </xf>
    <xf numFmtId="0" fontId="32" fillId="0" borderId="39" xfId="0" applyFont="1" applyBorder="1"/>
    <xf numFmtId="0" fontId="20" fillId="0" borderId="83" xfId="0" applyFont="1" applyBorder="1" applyAlignment="1" applyProtection="1">
      <alignment horizontal="center" vertical="top" wrapText="1"/>
      <protection locked="0"/>
    </xf>
    <xf numFmtId="0" fontId="20" fillId="0" borderId="66" xfId="0" applyFont="1" applyBorder="1" applyAlignment="1" applyProtection="1">
      <alignment horizontal="center" vertical="top" wrapText="1"/>
      <protection locked="0"/>
    </xf>
    <xf numFmtId="0" fontId="20" fillId="0" borderId="45" xfId="0" applyFont="1" applyBorder="1" applyAlignment="1" applyProtection="1">
      <alignment horizontal="center" vertical="top" wrapText="1"/>
      <protection locked="0"/>
    </xf>
    <xf numFmtId="0" fontId="22" fillId="0" borderId="26" xfId="0" applyFont="1" applyBorder="1" applyAlignment="1" applyProtection="1">
      <alignment horizontal="center" vertical="top" wrapText="1"/>
      <protection locked="0"/>
    </xf>
    <xf numFmtId="0" fontId="22" fillId="0" borderId="30" xfId="0" applyFont="1" applyBorder="1" applyAlignment="1" applyProtection="1">
      <alignment horizontal="center" vertical="top" wrapText="1"/>
      <protection locked="0"/>
    </xf>
    <xf numFmtId="0" fontId="22" fillId="0" borderId="27" xfId="0" applyFont="1" applyBorder="1" applyAlignment="1" applyProtection="1">
      <alignment horizontal="center" vertical="top" wrapText="1"/>
      <protection locked="0"/>
    </xf>
    <xf numFmtId="0" fontId="19" fillId="0" borderId="39" xfId="0" applyFont="1" applyBorder="1" applyAlignment="1" applyProtection="1">
      <alignment horizontal="center" vertical="top" wrapText="1"/>
      <protection locked="0"/>
    </xf>
    <xf numFmtId="0" fontId="19" fillId="0" borderId="0" xfId="0" applyFont="1" applyAlignment="1" applyProtection="1">
      <alignment horizontal="center" vertical="top" wrapText="1"/>
      <protection locked="0"/>
    </xf>
    <xf numFmtId="0" fontId="19" fillId="0" borderId="9" xfId="0" applyFont="1" applyBorder="1" applyAlignment="1" applyProtection="1">
      <alignment horizontal="center" vertical="top" wrapText="1"/>
      <protection locked="0"/>
    </xf>
    <xf numFmtId="0" fontId="19" fillId="0" borderId="26" xfId="0" applyFont="1" applyBorder="1" applyAlignment="1" applyProtection="1">
      <alignment vertical="top" wrapText="1"/>
      <protection locked="0"/>
    </xf>
    <xf numFmtId="0" fontId="19" fillId="0" borderId="30" xfId="0" applyFont="1" applyBorder="1" applyAlignment="1" applyProtection="1">
      <alignment vertical="top" wrapText="1"/>
      <protection locked="0"/>
    </xf>
    <xf numFmtId="0" fontId="20" fillId="0" borderId="84" xfId="0" applyFont="1" applyBorder="1" applyAlignment="1" applyProtection="1">
      <alignment horizontal="center" vertical="top" wrapText="1"/>
      <protection locked="0"/>
    </xf>
    <xf numFmtId="0" fontId="36" fillId="0" borderId="70" xfId="0" applyFont="1" applyBorder="1" applyAlignment="1" applyProtection="1">
      <alignment horizontal="center" vertical="top" wrapText="1"/>
      <protection locked="0"/>
    </xf>
    <xf numFmtId="0" fontId="20" fillId="0" borderId="31" xfId="0" applyFont="1" applyBorder="1" applyAlignment="1" applyProtection="1">
      <alignment horizontal="center" vertical="top" wrapText="1"/>
      <protection locked="0"/>
    </xf>
    <xf numFmtId="0" fontId="36" fillId="0" borderId="31" xfId="0" applyFont="1" applyBorder="1" applyAlignment="1" applyProtection="1">
      <alignment horizontal="center" vertical="top" wrapText="1"/>
      <protection locked="0"/>
    </xf>
    <xf numFmtId="0" fontId="16" fillId="0" borderId="26" xfId="0" applyFont="1" applyBorder="1" applyAlignment="1" applyProtection="1">
      <alignment horizontal="center" vertical="top" wrapText="1"/>
      <protection locked="0"/>
    </xf>
    <xf numFmtId="0" fontId="37" fillId="0" borderId="26" xfId="0" applyFont="1" applyBorder="1" applyAlignment="1" applyProtection="1">
      <alignment horizontal="center" vertical="top" wrapText="1"/>
      <protection locked="0"/>
    </xf>
    <xf numFmtId="0" fontId="22" fillId="0" borderId="68" xfId="0" applyFont="1" applyBorder="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35" fillId="0" borderId="30" xfId="0" applyFont="1" applyBorder="1" applyAlignment="1" applyProtection="1">
      <alignment horizontal="center" vertical="top" wrapText="1"/>
      <protection locked="0"/>
    </xf>
    <xf numFmtId="0" fontId="19" fillId="0" borderId="46" xfId="0" applyFont="1" applyBorder="1" applyAlignment="1" applyProtection="1">
      <alignment horizontal="center" vertical="center" wrapText="1"/>
      <protection locked="0"/>
    </xf>
    <xf numFmtId="0" fontId="20" fillId="0" borderId="28" xfId="0" applyFont="1" applyBorder="1" applyAlignment="1">
      <alignment horizontal="center" vertical="top" wrapText="1"/>
    </xf>
    <xf numFmtId="0" fontId="20" fillId="0" borderId="101" xfId="0" applyFont="1" applyBorder="1" applyAlignment="1">
      <alignment horizontal="center" vertical="top" wrapText="1"/>
    </xf>
    <xf numFmtId="0" fontId="19" fillId="0" borderId="102" xfId="0" applyFont="1" applyBorder="1" applyAlignment="1" applyProtection="1">
      <alignment horizontal="center" vertical="center" wrapText="1"/>
      <protection locked="0"/>
    </xf>
    <xf numFmtId="0" fontId="19" fillId="0" borderId="98" xfId="0" applyFont="1" applyBorder="1" applyAlignment="1" applyProtection="1">
      <alignment horizontal="center" vertical="center" wrapText="1"/>
      <protection locked="0"/>
    </xf>
    <xf numFmtId="0" fontId="20" fillId="0" borderId="26" xfId="0" applyFont="1" applyBorder="1" applyAlignment="1" applyProtection="1">
      <alignment horizontal="center" wrapText="1"/>
      <protection locked="0"/>
    </xf>
    <xf numFmtId="0" fontId="20" fillId="0" borderId="26" xfId="0" applyFont="1" applyBorder="1" applyAlignment="1">
      <alignment horizontal="center" vertical="center"/>
    </xf>
    <xf numFmtId="0" fontId="20" fillId="0" borderId="0" xfId="0" applyFont="1"/>
    <xf numFmtId="0" fontId="20" fillId="0" borderId="0" xfId="0" applyFont="1" applyAlignment="1">
      <alignment horizontal="center"/>
    </xf>
    <xf numFmtId="0" fontId="20" fillId="0" borderId="0" xfId="0" applyFont="1" applyAlignment="1">
      <alignment horizontal="right"/>
    </xf>
    <xf numFmtId="0" fontId="19" fillId="0" borderId="0" xfId="0" applyFont="1" applyAlignment="1">
      <alignment horizontal="center"/>
    </xf>
    <xf numFmtId="0" fontId="0" fillId="2" borderId="9" xfId="0" applyFill="1" applyBorder="1" applyAlignment="1" applyProtection="1">
      <alignment horizontal="center"/>
      <protection locked="0"/>
    </xf>
    <xf numFmtId="165" fontId="38" fillId="2" borderId="9" xfId="0" applyNumberFormat="1" applyFont="1" applyFill="1" applyBorder="1" applyAlignment="1" applyProtection="1">
      <alignment horizontal="center"/>
      <protection locked="0"/>
    </xf>
    <xf numFmtId="49" fontId="0" fillId="2" borderId="18" xfId="0" applyNumberFormat="1" applyFill="1" applyBorder="1" applyAlignment="1" applyProtection="1">
      <alignment horizontal="center"/>
      <protection locked="0"/>
    </xf>
    <xf numFmtId="49" fontId="0" fillId="2" borderId="49" xfId="0" applyNumberFormat="1" applyFill="1" applyBorder="1" applyAlignment="1" applyProtection="1">
      <alignment horizontal="center"/>
      <protection locked="0"/>
    </xf>
    <xf numFmtId="0" fontId="20" fillId="0" borderId="0" xfId="0" applyFont="1" applyAlignment="1">
      <alignment horizontal="left"/>
    </xf>
    <xf numFmtId="0" fontId="21" fillId="0" borderId="0" xfId="0" applyFont="1" applyAlignment="1">
      <alignment horizontal="center"/>
    </xf>
    <xf numFmtId="0" fontId="0" fillId="2" borderId="18"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19" xfId="0"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49" fontId="0" fillId="2" borderId="21" xfId="0" applyNumberFormat="1" applyFill="1" applyBorder="1" applyAlignment="1" applyProtection="1">
      <alignment horizontal="center"/>
      <protection locked="0"/>
    </xf>
    <xf numFmtId="0" fontId="29" fillId="0" borderId="0" xfId="0" applyFont="1" applyAlignment="1">
      <alignment vertical="center"/>
    </xf>
    <xf numFmtId="0" fontId="29" fillId="0" borderId="49"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0" fillId="2" borderId="50" xfId="0" applyFill="1" applyBorder="1" applyAlignment="1" applyProtection="1">
      <alignment horizontal="center"/>
      <protection locked="0"/>
    </xf>
    <xf numFmtId="0" fontId="0" fillId="2" borderId="51" xfId="0" applyFill="1" applyBorder="1" applyAlignment="1" applyProtection="1">
      <alignment horizontal="center"/>
      <protection locked="0"/>
    </xf>
    <xf numFmtId="49" fontId="0" fillId="2" borderId="22" xfId="0" applyNumberFormat="1" applyFill="1" applyBorder="1" applyAlignment="1" applyProtection="1">
      <alignment horizontal="center"/>
      <protection locked="0"/>
    </xf>
    <xf numFmtId="49" fontId="0" fillId="2" borderId="19" xfId="0" applyNumberFormat="1" applyFill="1" applyBorder="1" applyAlignment="1" applyProtection="1">
      <alignment horizontal="center"/>
      <protection locked="0"/>
    </xf>
    <xf numFmtId="49" fontId="0" fillId="2" borderId="52" xfId="0" applyNumberFormat="1" applyFill="1" applyBorder="1" applyAlignment="1" applyProtection="1">
      <alignment horizontal="center"/>
      <protection locked="0"/>
    </xf>
    <xf numFmtId="49" fontId="0" fillId="2" borderId="53" xfId="0" applyNumberFormat="1" applyFill="1" applyBorder="1" applyAlignment="1" applyProtection="1">
      <alignment horizontal="center"/>
      <protection locked="0"/>
    </xf>
    <xf numFmtId="0" fontId="0" fillId="2" borderId="52" xfId="0" applyFill="1" applyBorder="1" applyAlignment="1" applyProtection="1">
      <alignment horizontal="center"/>
      <protection locked="0"/>
    </xf>
    <xf numFmtId="0" fontId="0" fillId="2" borderId="53"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48"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20" fillId="0" borderId="60" xfId="0" applyFont="1" applyBorder="1" applyAlignment="1">
      <alignment horizontal="center" vertical="top" wrapText="1"/>
    </xf>
    <xf numFmtId="0" fontId="20" fillId="0" borderId="91" xfId="0" applyFont="1" applyBorder="1" applyAlignment="1">
      <alignment horizontal="center" vertical="top" wrapText="1"/>
    </xf>
    <xf numFmtId="0" fontId="0" fillId="2" borderId="92"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55" xfId="0" applyFill="1" applyBorder="1" applyAlignment="1" applyProtection="1">
      <alignment horizontal="center"/>
      <protection locked="0"/>
    </xf>
    <xf numFmtId="49" fontId="0" fillId="2" borderId="50" xfId="0" applyNumberFormat="1" applyFill="1" applyBorder="1" applyAlignment="1" applyProtection="1">
      <alignment horizontal="center"/>
      <protection locked="0"/>
    </xf>
    <xf numFmtId="49" fontId="0" fillId="2" borderId="51" xfId="0" applyNumberFormat="1" applyFill="1" applyBorder="1" applyAlignment="1" applyProtection="1">
      <alignment horizontal="center"/>
      <protection locked="0"/>
    </xf>
    <xf numFmtId="49" fontId="0" fillId="2" borderId="20" xfId="0" applyNumberFormat="1" applyFill="1" applyBorder="1" applyAlignment="1" applyProtection="1">
      <alignment horizontal="center"/>
      <protection locked="0"/>
    </xf>
    <xf numFmtId="0" fontId="20" fillId="0" borderId="56" xfId="0" applyFont="1" applyBorder="1" applyAlignment="1">
      <alignment horizontal="center" vertical="top" wrapText="1"/>
    </xf>
    <xf numFmtId="0" fontId="20" fillId="0" borderId="85" xfId="0" applyFont="1" applyBorder="1" applyAlignment="1">
      <alignment horizontal="center" vertical="top" wrapText="1"/>
    </xf>
    <xf numFmtId="0" fontId="0" fillId="2" borderId="86"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20" fillId="0" borderId="90" xfId="0" applyFont="1" applyBorder="1" applyAlignment="1">
      <alignment vertical="top" wrapText="1"/>
    </xf>
    <xf numFmtId="0" fontId="20" fillId="0" borderId="59" xfId="0" applyFont="1" applyBorder="1" applyAlignment="1">
      <alignment vertical="top" wrapText="1"/>
    </xf>
    <xf numFmtId="0" fontId="20" fillId="0" borderId="66" xfId="0" applyFont="1" applyBorder="1" applyAlignment="1">
      <alignment vertical="top" wrapText="1"/>
    </xf>
    <xf numFmtId="0" fontId="20" fillId="0" borderId="49" xfId="0" applyFont="1" applyBorder="1" applyAlignment="1">
      <alignment vertical="top" wrapText="1"/>
    </xf>
    <xf numFmtId="0" fontId="20" fillId="0" borderId="88" xfId="0" applyFont="1" applyBorder="1" applyAlignment="1">
      <alignment vertical="top" wrapText="1"/>
    </xf>
    <xf numFmtId="0" fontId="20" fillId="0" borderId="21" xfId="0" applyFont="1" applyBorder="1" applyAlignment="1">
      <alignment vertical="top" wrapText="1"/>
    </xf>
    <xf numFmtId="0" fontId="20" fillId="0" borderId="88" xfId="0" applyFont="1" applyBorder="1" applyAlignment="1">
      <alignment horizontal="center" vertical="top" wrapText="1"/>
    </xf>
    <xf numFmtId="0" fontId="20" fillId="0" borderId="21" xfId="0" applyFont="1" applyBorder="1" applyAlignment="1">
      <alignment horizontal="center" vertical="top" wrapText="1"/>
    </xf>
    <xf numFmtId="0" fontId="20" fillId="0" borderId="90" xfId="0" applyFont="1" applyBorder="1" applyAlignment="1">
      <alignment horizontal="center" vertical="top" wrapText="1"/>
    </xf>
    <xf numFmtId="0" fontId="20" fillId="0" borderId="59" xfId="0" applyFont="1" applyBorder="1" applyAlignment="1">
      <alignment horizontal="center" vertical="top" wrapText="1"/>
    </xf>
    <xf numFmtId="0" fontId="20" fillId="0" borderId="66" xfId="0" applyFont="1" applyBorder="1" applyAlignment="1">
      <alignment horizontal="center" vertical="top" wrapText="1"/>
    </xf>
    <xf numFmtId="0" fontId="20" fillId="0" borderId="49" xfId="0" applyFont="1" applyBorder="1" applyAlignment="1">
      <alignment horizontal="center" vertical="top" wrapText="1"/>
    </xf>
    <xf numFmtId="49" fontId="0" fillId="2" borderId="47" xfId="0" applyNumberFormat="1" applyFill="1" applyBorder="1" applyAlignment="1" applyProtection="1">
      <alignment horizontal="center"/>
      <protection locked="0"/>
    </xf>
    <xf numFmtId="49" fontId="0" fillId="2" borderId="48" xfId="0" applyNumberFormat="1" applyFill="1" applyBorder="1" applyAlignment="1" applyProtection="1">
      <alignment horizontal="center"/>
      <protection locked="0"/>
    </xf>
    <xf numFmtId="0" fontId="29" fillId="0" borderId="90" xfId="0" applyFont="1" applyBorder="1" applyAlignment="1">
      <alignment horizontal="center" vertical="center"/>
    </xf>
    <xf numFmtId="0" fontId="29" fillId="0" borderId="57" xfId="0" applyFont="1" applyBorder="1" applyAlignment="1">
      <alignment horizontal="center" vertical="center"/>
    </xf>
    <xf numFmtId="0" fontId="29" fillId="0" borderId="0" xfId="0" applyFont="1" applyAlignment="1">
      <alignment horizontal="center" vertical="center"/>
    </xf>
    <xf numFmtId="0" fontId="29" fillId="0" borderId="49" xfId="0" applyFont="1" applyBorder="1" applyAlignment="1">
      <alignment horizontal="center" vertical="center"/>
    </xf>
    <xf numFmtId="0" fontId="29" fillId="0" borderId="88" xfId="0" applyFont="1" applyBorder="1" applyAlignment="1">
      <alignment horizontal="center" vertical="center"/>
    </xf>
    <xf numFmtId="0" fontId="29" fillId="0" borderId="1" xfId="0" applyFont="1" applyBorder="1" applyAlignment="1">
      <alignment horizontal="center" vertical="center"/>
    </xf>
    <xf numFmtId="0" fontId="29" fillId="0" borderId="21" xfId="0" applyFont="1" applyBorder="1" applyAlignment="1">
      <alignment horizontal="center" vertical="center"/>
    </xf>
    <xf numFmtId="0" fontId="1" fillId="0" borderId="0" xfId="0" applyFont="1" applyAlignment="1">
      <alignment horizontal="center"/>
    </xf>
    <xf numFmtId="0" fontId="0" fillId="2" borderId="87" xfId="0" applyFill="1" applyBorder="1" applyAlignment="1" applyProtection="1">
      <alignment horizontal="center"/>
      <protection locked="0"/>
    </xf>
    <xf numFmtId="0" fontId="20" fillId="0" borderId="58" xfId="0" applyFont="1" applyBorder="1" applyAlignment="1">
      <alignment horizontal="center" vertical="top" wrapText="1"/>
    </xf>
    <xf numFmtId="0" fontId="20" fillId="0" borderId="67" xfId="0" applyFont="1" applyBorder="1" applyAlignment="1">
      <alignment horizontal="center" vertical="top" wrapText="1"/>
    </xf>
    <xf numFmtId="165" fontId="0" fillId="2" borderId="9" xfId="0" applyNumberFormat="1" applyFill="1" applyBorder="1" applyAlignment="1" applyProtection="1">
      <alignment horizontal="center"/>
      <protection locked="0"/>
    </xf>
    <xf numFmtId="0" fontId="30" fillId="0" borderId="0" xfId="1" applyFont="1" applyAlignment="1">
      <alignment horizontal="right"/>
    </xf>
    <xf numFmtId="0" fontId="39" fillId="0" borderId="0" xfId="0" applyFont="1" applyAlignment="1">
      <alignment horizontal="center"/>
    </xf>
    <xf numFmtId="0" fontId="40" fillId="2" borderId="9" xfId="0" applyFont="1" applyFill="1" applyBorder="1" applyAlignment="1" applyProtection="1">
      <alignment horizontal="center"/>
      <protection locked="0"/>
    </xf>
    <xf numFmtId="0" fontId="38" fillId="2" borderId="9" xfId="0" applyFon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23" fillId="0" borderId="0" xfId="0" applyFont="1"/>
    <xf numFmtId="0" fontId="29" fillId="0" borderId="90"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89" xfId="0" applyFont="1" applyBorder="1" applyAlignment="1">
      <alignment horizontal="center" vertical="center" wrapText="1"/>
    </xf>
    <xf numFmtId="0" fontId="20" fillId="0" borderId="61" xfId="0" applyFont="1" applyBorder="1" applyAlignment="1">
      <alignment horizontal="center" vertical="top" wrapText="1"/>
    </xf>
    <xf numFmtId="0" fontId="20" fillId="0" borderId="94" xfId="0" applyFont="1" applyBorder="1" applyAlignment="1">
      <alignment horizontal="center" vertical="top" wrapText="1"/>
    </xf>
    <xf numFmtId="0" fontId="29" fillId="0" borderId="18" xfId="0" applyFont="1" applyBorder="1" applyAlignment="1">
      <alignment vertical="center"/>
    </xf>
    <xf numFmtId="0" fontId="0" fillId="2" borderId="88" xfId="0" applyFill="1" applyBorder="1" applyAlignment="1" applyProtection="1">
      <alignment horizontal="center"/>
      <protection locked="0"/>
    </xf>
    <xf numFmtId="0" fontId="20" fillId="0" borderId="89" xfId="0" applyFont="1" applyBorder="1" applyAlignment="1">
      <alignment horizontal="center" vertical="top" wrapText="1"/>
    </xf>
    <xf numFmtId="0" fontId="41" fillId="0" borderId="95" xfId="0" applyFont="1" applyBorder="1" applyAlignment="1">
      <alignment horizontal="center" vertical="top" wrapText="1"/>
    </xf>
    <xf numFmtId="0" fontId="41" fillId="0" borderId="72" xfId="0" applyFont="1" applyBorder="1" applyAlignment="1">
      <alignment horizontal="center" vertical="top" wrapText="1"/>
    </xf>
    <xf numFmtId="0" fontId="41" fillId="0" borderId="96" xfId="0" applyFont="1" applyBorder="1" applyAlignment="1">
      <alignment horizontal="center" vertical="top" wrapText="1"/>
    </xf>
    <xf numFmtId="0" fontId="21" fillId="0" borderId="97" xfId="0" applyFont="1" applyBorder="1" applyAlignment="1">
      <alignment horizontal="center" vertical="top" wrapText="1"/>
    </xf>
    <xf numFmtId="0" fontId="21" fillId="0" borderId="98" xfId="0" applyFont="1" applyBorder="1" applyAlignment="1">
      <alignment horizontal="center" vertical="top" wrapText="1"/>
    </xf>
    <xf numFmtId="0" fontId="21" fillId="0" borderId="99" xfId="0" applyFont="1" applyBorder="1" applyAlignment="1">
      <alignment horizontal="center" vertical="top" wrapText="1"/>
    </xf>
    <xf numFmtId="0" fontId="20" fillId="0" borderId="0" xfId="0" applyFont="1" applyAlignment="1">
      <alignment horizontal="center" vertical="top" wrapText="1"/>
    </xf>
    <xf numFmtId="0" fontId="20" fillId="0" borderId="83" xfId="0" applyFont="1" applyBorder="1" applyAlignment="1">
      <alignment horizontal="center" vertical="top" wrapText="1"/>
    </xf>
    <xf numFmtId="0" fontId="20" fillId="0" borderId="78" xfId="0" applyFont="1" applyBorder="1" applyAlignment="1">
      <alignment horizontal="center" vertical="top" wrapText="1"/>
    </xf>
    <xf numFmtId="0" fontId="20" fillId="0" borderId="0" xfId="0" applyFont="1" applyAlignment="1">
      <alignment vertical="top" wrapText="1"/>
    </xf>
    <xf numFmtId="0" fontId="20" fillId="0" borderId="67" xfId="0" applyFont="1" applyBorder="1" applyAlignment="1">
      <alignment vertical="top" wrapText="1"/>
    </xf>
    <xf numFmtId="0" fontId="41" fillId="0" borderId="97" xfId="0" applyFont="1" applyBorder="1" applyAlignment="1">
      <alignment horizontal="center" vertical="top" wrapText="1"/>
    </xf>
    <xf numFmtId="0" fontId="41" fillId="0" borderId="98" xfId="0" applyFont="1" applyBorder="1" applyAlignment="1">
      <alignment horizontal="center" vertical="top" wrapText="1"/>
    </xf>
    <xf numFmtId="0" fontId="41" fillId="0" borderId="99" xfId="0" applyFont="1" applyBorder="1" applyAlignment="1">
      <alignment horizontal="center" vertical="top" wrapText="1"/>
    </xf>
    <xf numFmtId="0" fontId="41" fillId="0" borderId="83" xfId="0" applyFont="1" applyBorder="1" applyAlignment="1">
      <alignment horizontal="center" vertical="top" wrapText="1"/>
    </xf>
    <xf numFmtId="0" fontId="41" fillId="0" borderId="78" xfId="0" applyFont="1" applyBorder="1" applyAlignment="1">
      <alignment horizontal="center" vertical="top" wrapText="1"/>
    </xf>
    <xf numFmtId="0" fontId="41" fillId="0" borderId="65" xfId="0" applyFont="1" applyBorder="1" applyAlignment="1">
      <alignment horizontal="center" vertical="top" wrapText="1"/>
    </xf>
    <xf numFmtId="0" fontId="20" fillId="0" borderId="83" xfId="0" applyFont="1" applyBorder="1" applyAlignment="1">
      <alignment vertical="top" wrapText="1"/>
    </xf>
    <xf numFmtId="0" fontId="20" fillId="0" borderId="78" xfId="0" applyFont="1" applyBorder="1" applyAlignment="1">
      <alignment vertical="top" wrapText="1"/>
    </xf>
    <xf numFmtId="0" fontId="20" fillId="0" borderId="65" xfId="0" applyFont="1" applyBorder="1" applyAlignment="1">
      <alignment vertical="top" wrapText="1"/>
    </xf>
    <xf numFmtId="0" fontId="21" fillId="0" borderId="66" xfId="0" applyFont="1" applyBorder="1" applyAlignment="1">
      <alignment horizontal="center" vertical="top" wrapText="1"/>
    </xf>
    <xf numFmtId="0" fontId="21" fillId="0" borderId="0" xfId="0" applyFont="1" applyAlignment="1">
      <alignment horizontal="center" vertical="top" wrapText="1"/>
    </xf>
    <xf numFmtId="0" fontId="21" fillId="0" borderId="67" xfId="0" applyFont="1" applyBorder="1" applyAlignment="1">
      <alignment horizontal="center" vertical="top" wrapText="1"/>
    </xf>
    <xf numFmtId="0" fontId="29" fillId="0" borderId="83" xfId="0" applyFont="1" applyBorder="1" applyAlignment="1">
      <alignment horizontal="center" vertical="top" wrapText="1"/>
    </xf>
    <xf numFmtId="0" fontId="29" fillId="0" borderId="78" xfId="0" applyFont="1" applyBorder="1" applyAlignment="1">
      <alignment horizontal="center" vertical="top" wrapText="1"/>
    </xf>
    <xf numFmtId="0" fontId="29" fillId="0" borderId="65" xfId="0" applyFont="1" applyBorder="1" applyAlignment="1">
      <alignment horizontal="center" vertical="top" wrapText="1"/>
    </xf>
    <xf numFmtId="0" fontId="41" fillId="0" borderId="62" xfId="0" applyFont="1" applyBorder="1" applyAlignment="1">
      <alignment horizontal="center" vertical="top" wrapText="1"/>
    </xf>
    <xf numFmtId="0" fontId="41" fillId="0" borderId="63" xfId="0" applyFont="1" applyBorder="1" applyAlignment="1">
      <alignment horizontal="center" vertical="top" wrapText="1"/>
    </xf>
    <xf numFmtId="0" fontId="41" fillId="0" borderId="64" xfId="0" applyFont="1" applyBorder="1" applyAlignment="1">
      <alignment horizontal="center" vertical="top" wrapText="1"/>
    </xf>
    <xf numFmtId="0" fontId="41" fillId="0" borderId="59" xfId="0" applyFont="1" applyBorder="1" applyAlignment="1">
      <alignment horizontal="center" vertical="top" wrapText="1"/>
    </xf>
    <xf numFmtId="0" fontId="29" fillId="0" borderId="67" xfId="0" applyFont="1" applyBorder="1" applyAlignment="1">
      <alignment horizontal="center" vertical="top" wrapText="1"/>
    </xf>
    <xf numFmtId="0" fontId="21" fillId="0" borderId="97" xfId="0" applyFont="1" applyBorder="1" applyAlignment="1" applyProtection="1">
      <alignment horizontal="center" vertical="top" wrapText="1"/>
      <protection locked="0"/>
    </xf>
    <xf numFmtId="0" fontId="21" fillId="0" borderId="98" xfId="0" applyFont="1" applyBorder="1" applyAlignment="1" applyProtection="1">
      <alignment horizontal="center" vertical="top" wrapText="1"/>
      <protection locked="0"/>
    </xf>
    <xf numFmtId="0" fontId="21" fillId="0" borderId="99" xfId="0" applyFont="1" applyBorder="1" applyAlignment="1" applyProtection="1">
      <alignment horizontal="center" vertical="top" wrapText="1"/>
      <protection locked="0"/>
    </xf>
    <xf numFmtId="0" fontId="20" fillId="0" borderId="66"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20" fillId="0" borderId="67" xfId="0" applyFont="1" applyBorder="1" applyAlignment="1" applyProtection="1">
      <alignment vertical="top" wrapText="1"/>
      <protection locked="0"/>
    </xf>
    <xf numFmtId="0" fontId="41" fillId="0" borderId="62" xfId="0" applyFont="1" applyBorder="1" applyAlignment="1" applyProtection="1">
      <alignment horizontal="center" vertical="top" wrapText="1"/>
      <protection locked="0"/>
    </xf>
    <xf numFmtId="0" fontId="41" fillId="0" borderId="63" xfId="0" applyFont="1" applyBorder="1" applyAlignment="1" applyProtection="1">
      <alignment horizontal="center" vertical="top" wrapText="1"/>
      <protection locked="0"/>
    </xf>
    <xf numFmtId="0" fontId="41" fillId="0" borderId="64" xfId="0" applyFont="1" applyBorder="1" applyAlignment="1" applyProtection="1">
      <alignment horizontal="center" vertical="top" wrapText="1"/>
      <protection locked="0"/>
    </xf>
    <xf numFmtId="0" fontId="21" fillId="0" borderId="100" xfId="0" applyFont="1" applyBorder="1" applyAlignment="1">
      <alignment horizontal="center" vertical="top" wrapText="1"/>
    </xf>
    <xf numFmtId="0" fontId="21" fillId="0" borderId="0" xfId="0" applyFont="1" applyAlignment="1">
      <alignment horizontal="right"/>
    </xf>
  </cellXfs>
  <cellStyles count="2">
    <cellStyle name="Hyperlink" xfId="1" builtinId="8"/>
    <cellStyle name="Normal" xfId="0" builtinId="0"/>
  </cellStyles>
  <dxfs count="3">
    <dxf>
      <font>
        <b val="0"/>
        <i val="0"/>
        <strike val="0"/>
        <condense val="0"/>
        <extend val="0"/>
        <outline val="0"/>
        <shadow val="0"/>
        <u val="none"/>
        <vertAlign val="baseline"/>
        <sz val="12"/>
        <color theme="1"/>
        <name val="Times New Roman"/>
        <scheme val="none"/>
      </font>
      <numFmt numFmtId="164" formatCode="&quot;$&quot;#,##0.00"/>
    </dxf>
    <dxf>
      <font>
        <b val="0"/>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419100</xdr:colOff>
      <xdr:row>7</xdr:row>
      <xdr:rowOff>171450</xdr:rowOff>
    </xdr:from>
    <xdr:to>
      <xdr:col>9</xdr:col>
      <xdr:colOff>228600</xdr:colOff>
      <xdr:row>9</xdr:row>
      <xdr:rowOff>38100</xdr:rowOff>
    </xdr:to>
    <xdr:pic>
      <xdr:nvPicPr>
        <xdr:cNvPr id="22400" name="Picture 4" descr="DEP_logo_3_inch">
          <a:extLst>
            <a:ext uri="{FF2B5EF4-FFF2-40B4-BE49-F238E27FC236}">
              <a16:creationId xmlns:a16="http://schemas.microsoft.com/office/drawing/2014/main" id="{00000000-0008-0000-0000-000080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7850" y="1504950"/>
          <a:ext cx="41624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581025</xdr:colOff>
      <xdr:row>0</xdr:row>
      <xdr:rowOff>0</xdr:rowOff>
    </xdr:from>
    <xdr:to>
      <xdr:col>7</xdr:col>
      <xdr:colOff>133350</xdr:colOff>
      <xdr:row>7</xdr:row>
      <xdr:rowOff>66841</xdr:rowOff>
    </xdr:to>
    <xdr:pic>
      <xdr:nvPicPr>
        <xdr:cNvPr id="3" name="Picture 2">
          <a:extLst>
            <a:ext uri="{FF2B5EF4-FFF2-40B4-BE49-F238E27FC236}">
              <a16:creationId xmlns:a16="http://schemas.microsoft.com/office/drawing/2014/main" id="{45AA24F7-BB10-4885-B30B-8316B80064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19475" y="0"/>
          <a:ext cx="1524000" cy="14003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K68:L80" totalsRowShown="0" dataDxfId="2">
  <autoFilter ref="K68:L80" xr:uid="{00000000-0009-0000-0100-000002000000}"/>
  <tableColumns count="2">
    <tableColumn id="1" xr3:uid="{00000000-0010-0000-0000-000001000000}" name="Column1" dataDxfId="1"/>
    <tableColumn id="2" xr3:uid="{00000000-0010-0000-0000-000002000000}"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p.wv.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332"/>
  <sheetViews>
    <sheetView tabSelected="1" view="pageLayout" zoomScaleNormal="100" workbookViewId="0">
      <selection activeCell="K9" sqref="K9"/>
    </sheetView>
  </sheetViews>
  <sheetFormatPr defaultRowHeight="15" x14ac:dyDescent="0.25"/>
  <cols>
    <col min="1" max="1" width="11" customWidth="1"/>
    <col min="2" max="2" width="10.42578125" customWidth="1"/>
    <col min="9" max="9" width="10.42578125" customWidth="1"/>
    <col min="13" max="13" width="0" hidden="1" customWidth="1"/>
  </cols>
  <sheetData>
    <row r="1" spans="1:13" x14ac:dyDescent="0.25">
      <c r="M1" t="s">
        <v>498</v>
      </c>
    </row>
    <row r="2" spans="1:13" x14ac:dyDescent="0.25">
      <c r="M2" t="s">
        <v>499</v>
      </c>
    </row>
    <row r="3" spans="1:13" x14ac:dyDescent="0.25">
      <c r="M3" t="s">
        <v>500</v>
      </c>
    </row>
    <row r="4" spans="1:13" x14ac:dyDescent="0.25">
      <c r="M4" t="s">
        <v>501</v>
      </c>
    </row>
    <row r="5" spans="1:13" x14ac:dyDescent="0.25">
      <c r="M5" t="s">
        <v>502</v>
      </c>
    </row>
    <row r="6" spans="1:13" x14ac:dyDescent="0.25">
      <c r="M6" t="s">
        <v>503</v>
      </c>
    </row>
    <row r="7" spans="1:13" x14ac:dyDescent="0.25">
      <c r="M7" t="s">
        <v>504</v>
      </c>
    </row>
    <row r="8" spans="1:13" x14ac:dyDescent="0.25">
      <c r="M8" t="s">
        <v>505</v>
      </c>
    </row>
    <row r="9" spans="1:13" x14ac:dyDescent="0.25">
      <c r="M9" t="s">
        <v>506</v>
      </c>
    </row>
    <row r="10" spans="1:13" x14ac:dyDescent="0.25">
      <c r="M10" t="s">
        <v>507</v>
      </c>
    </row>
    <row r="11" spans="1:13" ht="15.75" x14ac:dyDescent="0.25">
      <c r="A11" s="2" t="s">
        <v>0</v>
      </c>
      <c r="B11" s="2"/>
      <c r="C11" s="2"/>
      <c r="D11" s="2"/>
      <c r="I11" s="249"/>
      <c r="J11" s="249"/>
      <c r="K11" s="249"/>
      <c r="M11" t="s">
        <v>508</v>
      </c>
    </row>
    <row r="12" spans="1:13" ht="18.75" x14ac:dyDescent="0.25">
      <c r="A12" s="247" t="s">
        <v>564</v>
      </c>
      <c r="B12" s="247"/>
      <c r="C12" s="15"/>
      <c r="H12" s="249" t="s">
        <v>864</v>
      </c>
      <c r="I12" s="249"/>
      <c r="J12" s="249"/>
      <c r="K12" s="249"/>
      <c r="M12" t="s">
        <v>509</v>
      </c>
    </row>
    <row r="13" spans="1:13" ht="15.75" x14ac:dyDescent="0.25">
      <c r="A13" s="247" t="s">
        <v>1</v>
      </c>
      <c r="B13" s="247"/>
      <c r="C13" s="247"/>
      <c r="J13" s="319" t="s">
        <v>552</v>
      </c>
      <c r="K13" s="249"/>
      <c r="M13" t="s">
        <v>510</v>
      </c>
    </row>
    <row r="14" spans="1:13" ht="15.75" x14ac:dyDescent="0.25">
      <c r="A14" s="2"/>
      <c r="B14" s="2"/>
      <c r="C14" s="2"/>
      <c r="J14" s="49"/>
      <c r="K14" s="9" t="s">
        <v>1055</v>
      </c>
    </row>
    <row r="15" spans="1:13" ht="15.75" x14ac:dyDescent="0.25">
      <c r="A15" s="320" t="s">
        <v>445</v>
      </c>
      <c r="B15" s="320"/>
      <c r="C15" s="320"/>
      <c r="D15" s="320"/>
      <c r="E15" s="320"/>
      <c r="F15" s="320"/>
      <c r="G15" s="320"/>
      <c r="H15" s="320"/>
      <c r="I15" s="320"/>
      <c r="J15" s="320"/>
      <c r="K15" s="320"/>
      <c r="L15" s="18"/>
      <c r="M15" t="s">
        <v>511</v>
      </c>
    </row>
    <row r="16" spans="1:13" ht="15.75" customHeight="1" x14ac:dyDescent="0.25">
      <c r="A16" s="31"/>
      <c r="B16" s="31"/>
      <c r="C16" s="31"/>
      <c r="D16" s="31"/>
      <c r="E16" s="31"/>
      <c r="F16" s="31"/>
      <c r="G16" s="31"/>
      <c r="H16" s="31"/>
      <c r="I16" s="31"/>
      <c r="J16" s="31"/>
      <c r="K16" s="31"/>
      <c r="L16" s="31"/>
      <c r="M16" t="s">
        <v>512</v>
      </c>
    </row>
    <row r="17" spans="1:13" ht="15.75" customHeight="1" x14ac:dyDescent="0.25">
      <c r="A17" s="248" t="s">
        <v>444</v>
      </c>
      <c r="B17" s="248"/>
      <c r="C17" s="248"/>
      <c r="D17" s="248"/>
      <c r="E17" s="248"/>
      <c r="F17" s="248"/>
      <c r="G17" s="248"/>
      <c r="H17" s="248"/>
      <c r="I17" s="248"/>
      <c r="J17" s="248"/>
      <c r="K17" s="248"/>
      <c r="L17" s="31"/>
      <c r="M17" t="s">
        <v>513</v>
      </c>
    </row>
    <row r="18" spans="1:13" x14ac:dyDescent="0.25">
      <c r="A18" s="250" t="s">
        <v>4</v>
      </c>
      <c r="B18" s="250"/>
      <c r="C18" s="250"/>
      <c r="D18" s="250"/>
      <c r="E18" s="250"/>
      <c r="F18" s="250"/>
      <c r="G18" s="250"/>
      <c r="H18" s="250"/>
      <c r="I18" s="250"/>
      <c r="J18" s="250"/>
      <c r="K18" s="250"/>
      <c r="M18" t="s">
        <v>514</v>
      </c>
    </row>
    <row r="19" spans="1:13" x14ac:dyDescent="0.25">
      <c r="M19" t="s">
        <v>515</v>
      </c>
    </row>
    <row r="20" spans="1:13" ht="15" customHeight="1" x14ac:dyDescent="0.25">
      <c r="A20" s="249" t="s">
        <v>434</v>
      </c>
      <c r="B20" s="249"/>
      <c r="C20" s="251"/>
      <c r="D20" s="251"/>
      <c r="E20" s="251"/>
      <c r="F20" s="251"/>
      <c r="G20" s="251"/>
      <c r="H20" s="251"/>
      <c r="I20" s="251"/>
      <c r="J20" s="251"/>
      <c r="K20" s="251"/>
      <c r="L20" s="19"/>
      <c r="M20" t="s">
        <v>516</v>
      </c>
    </row>
    <row r="21" spans="1:13" x14ac:dyDescent="0.25">
      <c r="A21" s="250" t="s">
        <v>2</v>
      </c>
      <c r="B21" s="250"/>
      <c r="C21" s="250"/>
      <c r="D21" s="250"/>
      <c r="E21" s="250"/>
      <c r="F21" s="250"/>
      <c r="G21" s="250"/>
      <c r="H21" s="250"/>
      <c r="I21" s="250"/>
      <c r="J21" s="250"/>
      <c r="K21" s="250"/>
      <c r="M21" t="s">
        <v>517</v>
      </c>
    </row>
    <row r="22" spans="1:13" x14ac:dyDescent="0.25">
      <c r="M22" t="s">
        <v>518</v>
      </c>
    </row>
    <row r="23" spans="1:13" ht="15.75" x14ac:dyDescent="0.25">
      <c r="A23" s="249" t="s">
        <v>435</v>
      </c>
      <c r="B23" s="249"/>
      <c r="C23" s="321"/>
      <c r="D23" s="321"/>
      <c r="E23" s="321"/>
      <c r="F23" s="321"/>
      <c r="G23" s="321"/>
      <c r="H23" s="321"/>
      <c r="I23" s="321"/>
      <c r="J23" s="321"/>
      <c r="K23" s="321"/>
      <c r="L23" s="20"/>
      <c r="M23" t="s">
        <v>519</v>
      </c>
    </row>
    <row r="24" spans="1:13" x14ac:dyDescent="0.25">
      <c r="M24" t="s">
        <v>520</v>
      </c>
    </row>
    <row r="25" spans="1:13" ht="15.75" x14ac:dyDescent="0.25">
      <c r="A25" s="249" t="s">
        <v>436</v>
      </c>
      <c r="B25" s="249"/>
      <c r="C25" s="251"/>
      <c r="D25" s="251"/>
      <c r="E25" s="251"/>
      <c r="F25" s="251"/>
      <c r="G25" s="251"/>
      <c r="H25" s="251"/>
      <c r="I25" s="251"/>
      <c r="J25" s="251"/>
      <c r="K25" s="251"/>
      <c r="L25" s="20"/>
      <c r="M25" t="s">
        <v>521</v>
      </c>
    </row>
    <row r="26" spans="1:13" x14ac:dyDescent="0.25">
      <c r="M26" t="s">
        <v>522</v>
      </c>
    </row>
    <row r="27" spans="1:13" ht="15.75" x14ac:dyDescent="0.25">
      <c r="A27" s="9" t="s">
        <v>437</v>
      </c>
      <c r="B27" s="251"/>
      <c r="C27" s="251"/>
      <c r="D27" s="251"/>
      <c r="E27" s="251"/>
      <c r="F27" s="2" t="s">
        <v>438</v>
      </c>
      <c r="G27" s="56"/>
      <c r="H27" s="249" t="s">
        <v>439</v>
      </c>
      <c r="I27" s="249"/>
      <c r="J27" s="251"/>
      <c r="K27" s="251"/>
      <c r="L27" s="23"/>
      <c r="M27" t="s">
        <v>523</v>
      </c>
    </row>
    <row r="28" spans="1:13" x14ac:dyDescent="0.25">
      <c r="M28" t="s">
        <v>524</v>
      </c>
    </row>
    <row r="29" spans="1:13" ht="15.75" x14ac:dyDescent="0.25">
      <c r="A29" s="249" t="s">
        <v>440</v>
      </c>
      <c r="B29" s="249"/>
      <c r="C29" s="252"/>
      <c r="D29" s="252"/>
      <c r="E29" s="252"/>
      <c r="F29" s="9" t="s">
        <v>441</v>
      </c>
      <c r="G29" s="251"/>
      <c r="H29" s="251"/>
      <c r="I29" s="251"/>
      <c r="M29" t="s">
        <v>525</v>
      </c>
    </row>
    <row r="30" spans="1:13" x14ac:dyDescent="0.25">
      <c r="M30" t="s">
        <v>526</v>
      </c>
    </row>
    <row r="31" spans="1:13" ht="15.75" x14ac:dyDescent="0.25">
      <c r="A31" s="9" t="s">
        <v>442</v>
      </c>
      <c r="B31" s="251"/>
      <c r="C31" s="251"/>
      <c r="D31" s="251"/>
      <c r="E31" s="251"/>
      <c r="F31" s="248" t="s">
        <v>443</v>
      </c>
      <c r="G31" s="248"/>
      <c r="H31" s="251"/>
      <c r="I31" s="251"/>
      <c r="J31" s="251"/>
      <c r="K31" s="251"/>
      <c r="M31" t="s">
        <v>527</v>
      </c>
    </row>
    <row r="32" spans="1:13" x14ac:dyDescent="0.25">
      <c r="A32" s="4"/>
      <c r="B32" s="23"/>
      <c r="C32" s="23"/>
      <c r="D32" s="23"/>
      <c r="E32" s="23"/>
      <c r="F32" s="23"/>
      <c r="H32" s="23"/>
      <c r="I32" s="23"/>
      <c r="J32" s="23"/>
      <c r="K32" s="23"/>
      <c r="M32" t="s">
        <v>528</v>
      </c>
    </row>
    <row r="33" spans="1:13" x14ac:dyDescent="0.25">
      <c r="M33" t="s">
        <v>529</v>
      </c>
    </row>
    <row r="34" spans="1:13" ht="15.75" x14ac:dyDescent="0.25">
      <c r="A34" s="248" t="s">
        <v>3</v>
      </c>
      <c r="B34" s="248"/>
      <c r="C34" s="248"/>
      <c r="D34" s="248"/>
      <c r="E34" s="248"/>
      <c r="F34" s="248"/>
      <c r="G34" s="248"/>
      <c r="H34" s="248"/>
      <c r="I34" s="248"/>
      <c r="J34" s="248"/>
      <c r="K34" s="248"/>
      <c r="L34" s="3"/>
      <c r="M34" t="s">
        <v>530</v>
      </c>
    </row>
    <row r="35" spans="1:13" x14ac:dyDescent="0.25">
      <c r="M35" t="s">
        <v>531</v>
      </c>
    </row>
    <row r="36" spans="1:13" x14ac:dyDescent="0.25">
      <c r="A36" s="322"/>
      <c r="B36" s="322"/>
      <c r="C36" s="322"/>
      <c r="D36" s="322"/>
      <c r="E36" s="322"/>
      <c r="F36" s="322"/>
      <c r="G36" s="322"/>
      <c r="H36" s="322"/>
      <c r="I36" s="322"/>
      <c r="J36" s="322"/>
      <c r="K36" s="322"/>
      <c r="L36" s="21"/>
      <c r="M36" t="s">
        <v>532</v>
      </c>
    </row>
    <row r="37" spans="1:13" x14ac:dyDescent="0.25">
      <c r="M37" t="s">
        <v>533</v>
      </c>
    </row>
    <row r="38" spans="1:13" s="22" customFormat="1" ht="15.75" x14ac:dyDescent="0.25">
      <c r="A38" s="248" t="s">
        <v>555</v>
      </c>
      <c r="B38" s="248"/>
      <c r="C38" s="248"/>
      <c r="D38" s="248"/>
      <c r="E38" s="248"/>
      <c r="F38" s="248"/>
      <c r="G38" s="248"/>
      <c r="H38" s="248"/>
      <c r="I38" s="248"/>
      <c r="J38" s="248"/>
      <c r="K38" s="248"/>
      <c r="M38" t="s">
        <v>534</v>
      </c>
    </row>
    <row r="39" spans="1:13" s="22" customFormat="1" ht="15.75" x14ac:dyDescent="0.25">
      <c r="A39" s="248" t="s">
        <v>556</v>
      </c>
      <c r="B39" s="248"/>
      <c r="C39" s="248"/>
      <c r="D39" s="248"/>
      <c r="E39" s="248"/>
      <c r="F39" s="248"/>
      <c r="G39" s="248"/>
      <c r="H39" s="248"/>
      <c r="I39" s="248"/>
      <c r="J39" s="248"/>
      <c r="K39" s="248"/>
      <c r="M39" t="s">
        <v>535</v>
      </c>
    </row>
    <row r="40" spans="1:13" s="22" customFormat="1" ht="15.75" x14ac:dyDescent="0.25">
      <c r="A40" s="248" t="s">
        <v>557</v>
      </c>
      <c r="B40" s="248"/>
      <c r="C40" s="248"/>
      <c r="D40" s="248"/>
      <c r="E40" s="248"/>
      <c r="F40" s="248"/>
      <c r="G40" s="248"/>
      <c r="H40" s="248"/>
      <c r="I40" s="248"/>
      <c r="J40" s="248"/>
      <c r="K40" s="248"/>
      <c r="M40" t="s">
        <v>536</v>
      </c>
    </row>
    <row r="41" spans="1:13" s="22" customFormat="1" ht="15.75" x14ac:dyDescent="0.25">
      <c r="A41" s="248" t="s">
        <v>558</v>
      </c>
      <c r="B41" s="248"/>
      <c r="C41" s="248"/>
      <c r="D41" s="248"/>
      <c r="E41" s="248"/>
      <c r="F41" s="248"/>
      <c r="G41" s="248"/>
      <c r="H41" s="248"/>
      <c r="I41" s="248"/>
      <c r="J41" s="248"/>
      <c r="K41" s="248"/>
      <c r="M41" t="s">
        <v>537</v>
      </c>
    </row>
    <row r="42" spans="1:13" s="22" customFormat="1" ht="15.75" x14ac:dyDescent="0.25">
      <c r="A42" s="248" t="s">
        <v>559</v>
      </c>
      <c r="B42" s="248"/>
      <c r="C42" s="248"/>
      <c r="D42" s="248"/>
      <c r="E42" s="248"/>
      <c r="F42" s="248"/>
      <c r="G42" s="248"/>
      <c r="H42" s="248"/>
      <c r="I42" s="248"/>
      <c r="J42" s="248"/>
      <c r="K42" s="248"/>
      <c r="M42" t="s">
        <v>538</v>
      </c>
    </row>
    <row r="43" spans="1:13" x14ac:dyDescent="0.25">
      <c r="M43" t="s">
        <v>539</v>
      </c>
    </row>
    <row r="44" spans="1:13" x14ac:dyDescent="0.25">
      <c r="M44" t="s">
        <v>540</v>
      </c>
    </row>
    <row r="45" spans="1:13" x14ac:dyDescent="0.25">
      <c r="A45" s="251"/>
      <c r="B45" s="251"/>
      <c r="C45" s="251"/>
      <c r="D45" s="251"/>
      <c r="E45" s="251"/>
      <c r="F45" s="251"/>
      <c r="G45" s="251"/>
      <c r="H45" s="318"/>
      <c r="I45" s="318"/>
      <c r="J45" s="318"/>
      <c r="K45" s="56"/>
      <c r="M45" t="s">
        <v>541</v>
      </c>
    </row>
    <row r="46" spans="1:13" ht="15.75" x14ac:dyDescent="0.25">
      <c r="A46" s="248" t="s">
        <v>5</v>
      </c>
      <c r="B46" s="248"/>
      <c r="C46" s="248"/>
      <c r="D46" s="248"/>
      <c r="F46" s="2" t="s">
        <v>6</v>
      </c>
      <c r="I46" s="2" t="s">
        <v>7</v>
      </c>
      <c r="K46" s="31" t="s">
        <v>8</v>
      </c>
      <c r="M46" t="s">
        <v>542</v>
      </c>
    </row>
    <row r="47" spans="1:13" x14ac:dyDescent="0.25">
      <c r="M47" t="s">
        <v>543</v>
      </c>
    </row>
    <row r="48" spans="1:13" x14ac:dyDescent="0.25">
      <c r="A48" s="277"/>
      <c r="B48" s="277"/>
      <c r="C48" s="277"/>
      <c r="D48" s="277"/>
      <c r="E48" s="277"/>
      <c r="G48" s="323"/>
      <c r="H48" s="251"/>
      <c r="I48" s="251"/>
      <c r="J48" s="251"/>
      <c r="M48" t="s">
        <v>544</v>
      </c>
    </row>
    <row r="49" spans="1:13" ht="15.75" x14ac:dyDescent="0.25">
      <c r="A49" s="248" t="s">
        <v>9</v>
      </c>
      <c r="B49" s="248"/>
      <c r="C49" s="248"/>
      <c r="D49" s="248"/>
      <c r="E49" s="248"/>
      <c r="G49" s="248" t="s">
        <v>10</v>
      </c>
      <c r="H49" s="248"/>
      <c r="I49" s="248"/>
      <c r="J49" s="248"/>
      <c r="M49" t="s">
        <v>545</v>
      </c>
    </row>
    <row r="50" spans="1:13" x14ac:dyDescent="0.25">
      <c r="M50" t="s">
        <v>546</v>
      </c>
    </row>
    <row r="52" spans="1:13" ht="15.75" x14ac:dyDescent="0.25">
      <c r="A52" s="247" t="s">
        <v>446</v>
      </c>
      <c r="B52" s="247"/>
      <c r="C52" s="247"/>
      <c r="D52" s="56"/>
      <c r="E52" s="247" t="s">
        <v>447</v>
      </c>
      <c r="F52" s="247"/>
      <c r="G52" s="56"/>
      <c r="H52" s="324" t="s">
        <v>448</v>
      </c>
      <c r="I52" s="324"/>
      <c r="J52" s="324"/>
      <c r="K52" s="57"/>
    </row>
    <row r="53" spans="1:13" x14ac:dyDescent="0.25">
      <c r="A53" s="1"/>
      <c r="B53" s="1"/>
      <c r="C53" s="1"/>
      <c r="E53" s="1"/>
      <c r="F53" s="1"/>
      <c r="K53" s="24"/>
    </row>
    <row r="54" spans="1:13" x14ac:dyDescent="0.25">
      <c r="A54" s="1"/>
      <c r="B54" s="1"/>
      <c r="C54" s="1"/>
      <c r="E54" s="1"/>
      <c r="F54" s="1"/>
      <c r="K54" s="24"/>
    </row>
    <row r="55" spans="1:13" x14ac:dyDescent="0.25">
      <c r="A55" s="1"/>
      <c r="B55" s="1"/>
      <c r="C55" s="1"/>
      <c r="E55" s="1"/>
      <c r="F55" s="1"/>
      <c r="K55" s="24"/>
    </row>
    <row r="57" spans="1:13" x14ac:dyDescent="0.25">
      <c r="A57" s="1"/>
      <c r="B57" s="1"/>
      <c r="C57" s="1"/>
      <c r="E57" s="1"/>
      <c r="F57" s="1"/>
      <c r="K57" s="24"/>
    </row>
    <row r="58" spans="1:13" x14ac:dyDescent="0.25">
      <c r="A58" s="1"/>
      <c r="B58" s="1"/>
      <c r="C58" s="1"/>
      <c r="E58" s="1"/>
      <c r="F58" s="1"/>
      <c r="K58" s="24"/>
    </row>
    <row r="59" spans="1:13" ht="15.75" x14ac:dyDescent="0.25">
      <c r="A59" s="256" t="s">
        <v>11</v>
      </c>
      <c r="B59" s="256"/>
      <c r="C59" s="256"/>
      <c r="D59" s="256"/>
      <c r="E59" s="256"/>
      <c r="F59" s="256"/>
      <c r="G59" s="256"/>
      <c r="H59" s="256"/>
      <c r="I59" s="256"/>
      <c r="J59" s="256"/>
      <c r="K59" s="256"/>
    </row>
    <row r="60" spans="1:13" x14ac:dyDescent="0.25">
      <c r="A60" s="1"/>
      <c r="B60" s="1"/>
      <c r="C60" s="1"/>
      <c r="D60" s="1"/>
    </row>
    <row r="61" spans="1:13" ht="15.75" x14ac:dyDescent="0.25">
      <c r="A61" s="248" t="s">
        <v>12</v>
      </c>
      <c r="B61" s="248"/>
      <c r="C61" s="248"/>
      <c r="D61" s="248"/>
      <c r="E61" s="248"/>
      <c r="F61" s="248"/>
      <c r="G61" s="248"/>
      <c r="H61" s="248"/>
      <c r="I61" s="248"/>
      <c r="J61" s="248"/>
      <c r="K61" s="248"/>
    </row>
    <row r="62" spans="1:13" ht="15.75" thickBot="1" x14ac:dyDescent="0.3">
      <c r="A62" s="1"/>
      <c r="B62" s="25"/>
      <c r="C62" s="25"/>
      <c r="D62" s="25"/>
      <c r="E62" s="26"/>
      <c r="F62" s="26"/>
      <c r="G62" s="26"/>
      <c r="H62" s="26"/>
      <c r="I62" s="26"/>
    </row>
    <row r="63" spans="1:13" ht="17.25" thickTop="1" thickBot="1" x14ac:dyDescent="0.3">
      <c r="A63" s="27"/>
      <c r="B63" s="29"/>
      <c r="C63" s="50" t="s">
        <v>455</v>
      </c>
      <c r="D63" s="50" t="s">
        <v>450</v>
      </c>
      <c r="E63" s="51" t="s">
        <v>451</v>
      </c>
      <c r="F63" s="50" t="s">
        <v>452</v>
      </c>
      <c r="G63" s="50" t="s">
        <v>453</v>
      </c>
      <c r="H63" s="50" t="s">
        <v>454</v>
      </c>
      <c r="I63" s="52" t="s">
        <v>456</v>
      </c>
    </row>
    <row r="64" spans="1:13" ht="15.75" x14ac:dyDescent="0.25">
      <c r="A64" s="28"/>
      <c r="B64" s="55" t="s">
        <v>449</v>
      </c>
      <c r="C64" s="58"/>
      <c r="D64" s="58"/>
      <c r="E64" s="58"/>
      <c r="F64" s="58"/>
      <c r="G64" s="58"/>
      <c r="H64" s="58"/>
      <c r="I64" s="59"/>
    </row>
    <row r="65" spans="1:11" ht="16.5" thickBot="1" x14ac:dyDescent="0.3">
      <c r="A65" s="28"/>
      <c r="B65" s="53" t="s">
        <v>457</v>
      </c>
      <c r="C65" s="60"/>
      <c r="D65" s="79"/>
      <c r="E65" s="60"/>
      <c r="F65" s="60"/>
      <c r="G65" s="60"/>
      <c r="H65" s="60"/>
      <c r="I65" s="61"/>
    </row>
    <row r="66" spans="1:11" ht="15.75" thickTop="1" x14ac:dyDescent="0.25">
      <c r="A66" s="1"/>
      <c r="B66" s="1"/>
      <c r="C66" s="1"/>
      <c r="D66" s="1"/>
    </row>
    <row r="67" spans="1:11" ht="15.75" x14ac:dyDescent="0.25">
      <c r="A67" s="248" t="s">
        <v>473</v>
      </c>
      <c r="B67" s="248"/>
      <c r="C67" s="248"/>
      <c r="D67" s="248"/>
      <c r="E67" s="248"/>
      <c r="F67" s="248"/>
      <c r="G67" s="248"/>
      <c r="H67" s="248"/>
      <c r="I67" s="248"/>
      <c r="J67" s="248"/>
      <c r="K67" s="248"/>
    </row>
    <row r="68" spans="1:11" x14ac:dyDescent="0.25">
      <c r="A68" s="1"/>
      <c r="B68" s="1"/>
      <c r="C68" s="1"/>
      <c r="D68" s="1"/>
    </row>
    <row r="69" spans="1:11" ht="15.75" x14ac:dyDescent="0.25">
      <c r="A69" s="248" t="s">
        <v>315</v>
      </c>
      <c r="B69" s="248"/>
      <c r="C69" s="248"/>
      <c r="D69" s="248"/>
      <c r="E69" s="248"/>
      <c r="F69" s="248"/>
      <c r="G69" s="248"/>
      <c r="H69" s="248"/>
      <c r="I69" s="248"/>
      <c r="J69" s="248"/>
      <c r="K69" s="248"/>
    </row>
    <row r="70" spans="1:11" ht="15.75" x14ac:dyDescent="0.25">
      <c r="A70" s="248" t="s">
        <v>316</v>
      </c>
      <c r="B70" s="248"/>
      <c r="C70" s="248"/>
      <c r="D70" s="248"/>
      <c r="E70" s="248"/>
      <c r="F70" s="248"/>
      <c r="G70" s="248"/>
      <c r="H70" s="248"/>
      <c r="I70" s="248"/>
      <c r="J70" s="248"/>
      <c r="K70" s="248"/>
    </row>
    <row r="71" spans="1:11" ht="15.75" x14ac:dyDescent="0.25">
      <c r="A71" s="2"/>
      <c r="B71" s="2"/>
      <c r="C71" s="2"/>
      <c r="D71" s="2"/>
    </row>
    <row r="72" spans="1:11" ht="15.75" x14ac:dyDescent="0.25">
      <c r="A72" s="248" t="s">
        <v>317</v>
      </c>
      <c r="B72" s="248"/>
      <c r="C72" s="248"/>
      <c r="D72" s="248"/>
      <c r="E72" s="248"/>
      <c r="F72" s="248"/>
      <c r="G72" s="248"/>
      <c r="H72" s="248"/>
      <c r="I72" s="248"/>
      <c r="J72" s="248"/>
      <c r="K72" s="248"/>
    </row>
    <row r="73" spans="1:11" ht="15.75" x14ac:dyDescent="0.25">
      <c r="A73" s="248" t="s">
        <v>318</v>
      </c>
      <c r="B73" s="248"/>
      <c r="C73" s="248"/>
      <c r="D73" s="248"/>
      <c r="E73" s="248"/>
      <c r="F73" s="248"/>
      <c r="G73" s="248"/>
      <c r="H73" s="248"/>
      <c r="I73" s="248"/>
      <c r="J73" s="248"/>
      <c r="K73" s="248"/>
    </row>
    <row r="74" spans="1:11" ht="15.75" x14ac:dyDescent="0.25">
      <c r="A74" s="30" t="s">
        <v>458</v>
      </c>
      <c r="B74" s="56"/>
      <c r="C74" s="249" t="s">
        <v>459</v>
      </c>
      <c r="D74" s="249"/>
      <c r="E74" s="251"/>
      <c r="F74" s="251"/>
      <c r="I74" s="9" t="s">
        <v>460</v>
      </c>
      <c r="J74" s="56" t="s">
        <v>713</v>
      </c>
    </row>
    <row r="75" spans="1:11" ht="15.75" x14ac:dyDescent="0.25">
      <c r="A75" s="2"/>
      <c r="B75" s="2"/>
      <c r="C75" s="2"/>
      <c r="E75" s="247" t="s">
        <v>461</v>
      </c>
      <c r="F75" s="247"/>
      <c r="G75" s="56"/>
    </row>
    <row r="76" spans="1:11" ht="15.75" x14ac:dyDescent="0.25">
      <c r="A76" s="2"/>
      <c r="B76" s="2"/>
      <c r="C76" s="2"/>
      <c r="D76" s="2"/>
    </row>
    <row r="77" spans="1:11" ht="15.75" x14ac:dyDescent="0.25">
      <c r="A77" s="255" t="s">
        <v>13</v>
      </c>
      <c r="B77" s="255"/>
      <c r="C77" s="255"/>
      <c r="D77" s="255"/>
      <c r="E77" s="255"/>
      <c r="F77" s="255"/>
      <c r="G77" s="255"/>
      <c r="H77" s="255"/>
      <c r="I77" s="255"/>
      <c r="J77" s="255"/>
      <c r="K77" s="255"/>
    </row>
    <row r="78" spans="1:11" ht="15.75" x14ac:dyDescent="0.25">
      <c r="A78" s="247" t="s">
        <v>462</v>
      </c>
      <c r="B78" s="247"/>
      <c r="C78" s="247"/>
      <c r="D78" s="247"/>
      <c r="E78" s="247"/>
      <c r="F78" s="247"/>
      <c r="G78" s="247"/>
      <c r="H78" s="251"/>
      <c r="I78" s="251"/>
      <c r="J78" s="251"/>
      <c r="K78" s="251"/>
    </row>
    <row r="79" spans="1:11" ht="15.75" x14ac:dyDescent="0.25">
      <c r="A79" s="248" t="s">
        <v>463</v>
      </c>
      <c r="B79" s="248"/>
      <c r="C79" s="248"/>
      <c r="D79" s="248"/>
      <c r="E79" s="248"/>
      <c r="F79" s="251"/>
      <c r="G79" s="251"/>
      <c r="H79" s="251"/>
      <c r="I79" t="s">
        <v>464</v>
      </c>
    </row>
    <row r="80" spans="1:11" ht="15.75" x14ac:dyDescent="0.25">
      <c r="A80" s="2"/>
      <c r="B80" s="2"/>
      <c r="C80" s="2"/>
      <c r="D80" s="2"/>
    </row>
    <row r="81" spans="1:11" ht="15.75" x14ac:dyDescent="0.25">
      <c r="A81" s="247" t="s">
        <v>14</v>
      </c>
      <c r="B81" s="247"/>
      <c r="C81" s="247"/>
      <c r="D81" s="247"/>
      <c r="E81" s="247"/>
      <c r="F81" s="247"/>
      <c r="G81" s="247"/>
      <c r="H81" s="247"/>
      <c r="I81" s="247"/>
      <c r="J81" s="247"/>
      <c r="K81" s="247"/>
    </row>
    <row r="82" spans="1:11" ht="15.75" x14ac:dyDescent="0.25">
      <c r="A82" s="248" t="s">
        <v>15</v>
      </c>
      <c r="B82" s="248"/>
      <c r="C82" s="248"/>
      <c r="D82" s="248"/>
      <c r="E82" s="248"/>
      <c r="F82" s="248"/>
      <c r="G82" s="248"/>
      <c r="H82" s="248"/>
      <c r="I82" s="248"/>
      <c r="J82" s="248"/>
      <c r="K82" s="248"/>
    </row>
    <row r="83" spans="1:11" ht="15.75" x14ac:dyDescent="0.25">
      <c r="A83" s="2" t="s">
        <v>465</v>
      </c>
      <c r="B83" s="9" t="s">
        <v>458</v>
      </c>
      <c r="C83" s="56"/>
      <c r="D83" s="9" t="s">
        <v>460</v>
      </c>
      <c r="E83" s="56"/>
      <c r="F83" s="248" t="s">
        <v>466</v>
      </c>
      <c r="G83" s="248"/>
      <c r="H83" s="248"/>
      <c r="I83" s="248"/>
      <c r="J83" s="248"/>
      <c r="K83" s="248"/>
    </row>
    <row r="84" spans="1:11" ht="15.75" x14ac:dyDescent="0.25">
      <c r="A84" s="248" t="s">
        <v>562</v>
      </c>
      <c r="B84" s="248"/>
      <c r="C84" s="248"/>
      <c r="D84" s="248"/>
      <c r="E84" s="248"/>
      <c r="F84" s="248"/>
      <c r="G84" s="248"/>
      <c r="H84" s="248"/>
      <c r="I84" s="248"/>
      <c r="J84" s="248"/>
      <c r="K84" s="248"/>
    </row>
    <row r="85" spans="1:11" ht="15.75" x14ac:dyDescent="0.25">
      <c r="A85" s="248" t="s">
        <v>563</v>
      </c>
      <c r="B85" s="248"/>
      <c r="C85" s="248"/>
      <c r="D85" s="248"/>
      <c r="E85" s="248"/>
      <c r="F85" s="248"/>
      <c r="G85" s="248"/>
      <c r="H85" s="248"/>
      <c r="I85" s="248"/>
      <c r="J85" s="248"/>
      <c r="K85" s="248"/>
    </row>
    <row r="86" spans="1:11" ht="15.75" x14ac:dyDescent="0.25">
      <c r="A86" s="2"/>
      <c r="B86" s="2"/>
      <c r="C86" s="2"/>
      <c r="D86" s="2"/>
    </row>
    <row r="87" spans="1:11" ht="15.75" x14ac:dyDescent="0.25">
      <c r="A87" s="248" t="s">
        <v>304</v>
      </c>
      <c r="B87" s="248"/>
      <c r="C87" s="248"/>
      <c r="D87" s="248"/>
      <c r="E87" s="248"/>
      <c r="F87" s="248"/>
      <c r="G87" s="248"/>
      <c r="H87" s="248"/>
      <c r="I87" s="248"/>
      <c r="J87" s="248"/>
      <c r="K87" s="248"/>
    </row>
    <row r="88" spans="1:11" ht="15.75" x14ac:dyDescent="0.25">
      <c r="A88" s="314" t="s">
        <v>560</v>
      </c>
      <c r="B88" s="314"/>
      <c r="C88" s="314"/>
      <c r="D88" s="314"/>
      <c r="E88" s="314"/>
      <c r="F88" s="314"/>
      <c r="G88" s="314"/>
      <c r="H88" s="314"/>
      <c r="I88" s="314"/>
      <c r="J88" s="314"/>
      <c r="K88" s="314"/>
    </row>
    <row r="89" spans="1:11" ht="15.75" x14ac:dyDescent="0.25">
      <c r="A89" s="248" t="s">
        <v>561</v>
      </c>
      <c r="B89" s="248"/>
      <c r="C89" s="248"/>
      <c r="D89" s="248"/>
      <c r="E89" s="248"/>
      <c r="F89" s="9" t="s">
        <v>458</v>
      </c>
      <c r="G89" s="56"/>
      <c r="H89" s="9" t="s">
        <v>460</v>
      </c>
      <c r="I89" s="56"/>
    </row>
    <row r="90" spans="1:11" ht="15.75" x14ac:dyDescent="0.25">
      <c r="A90" s="2"/>
      <c r="B90" s="2"/>
      <c r="C90" s="2"/>
      <c r="D90" s="2"/>
    </row>
    <row r="91" spans="1:11" ht="15.75" x14ac:dyDescent="0.25">
      <c r="A91" s="247" t="s">
        <v>708</v>
      </c>
      <c r="B91" s="247"/>
      <c r="C91" s="247"/>
      <c r="D91" s="247"/>
      <c r="E91" s="247"/>
      <c r="F91" s="9" t="s">
        <v>458</v>
      </c>
      <c r="G91" s="56"/>
      <c r="H91" s="9" t="s">
        <v>460</v>
      </c>
      <c r="I91" s="56"/>
    </row>
    <row r="92" spans="1:11" ht="15.75" x14ac:dyDescent="0.25">
      <c r="A92" s="2"/>
      <c r="B92" s="248" t="s">
        <v>709</v>
      </c>
      <c r="C92" s="248"/>
      <c r="D92" s="2"/>
      <c r="E92" s="2"/>
      <c r="F92" s="9"/>
      <c r="G92" s="54"/>
      <c r="H92" s="9"/>
      <c r="I92" s="12"/>
    </row>
    <row r="94" spans="1:11" ht="15.75" x14ac:dyDescent="0.25">
      <c r="A94" s="2"/>
      <c r="B94" s="2"/>
      <c r="C94" s="2"/>
      <c r="D94" s="2"/>
      <c r="E94" s="2"/>
      <c r="F94" s="9"/>
      <c r="G94" s="2"/>
      <c r="H94" s="9"/>
    </row>
    <row r="95" spans="1:11" x14ac:dyDescent="0.25">
      <c r="A95" s="1"/>
      <c r="B95" s="1"/>
      <c r="C95" s="1"/>
      <c r="D95" s="1"/>
    </row>
    <row r="96" spans="1:11" x14ac:dyDescent="0.25">
      <c r="A96" s="1"/>
      <c r="B96" s="1"/>
      <c r="C96" s="1"/>
      <c r="D96" s="1"/>
    </row>
    <row r="97" spans="1:11" ht="15.75" x14ac:dyDescent="0.25">
      <c r="A97" s="249" t="s">
        <v>16</v>
      </c>
      <c r="B97" s="249"/>
      <c r="C97" s="249"/>
      <c r="D97" s="251"/>
      <c r="E97" s="251"/>
      <c r="F97" s="251"/>
      <c r="G97" s="251"/>
      <c r="H97" s="251"/>
      <c r="I97" s="251"/>
      <c r="J97" s="251"/>
    </row>
    <row r="98" spans="1:11" ht="15.75" x14ac:dyDescent="0.25">
      <c r="A98" s="9"/>
      <c r="B98" s="2"/>
      <c r="C98" s="2"/>
      <c r="D98" s="2"/>
    </row>
    <row r="99" spans="1:11" ht="15.75" x14ac:dyDescent="0.25">
      <c r="A99" s="249" t="s">
        <v>17</v>
      </c>
      <c r="B99" s="249"/>
      <c r="C99" s="249"/>
      <c r="D99" s="251"/>
      <c r="E99" s="251"/>
      <c r="F99" s="251"/>
      <c r="G99" s="251"/>
      <c r="H99" s="251"/>
      <c r="I99" s="251"/>
      <c r="J99" s="251"/>
    </row>
    <row r="100" spans="1:11" ht="15.75" x14ac:dyDescent="0.25">
      <c r="A100" s="9"/>
      <c r="B100" s="15"/>
      <c r="C100" s="2"/>
      <c r="D100" s="2"/>
    </row>
    <row r="101" spans="1:11" ht="15.75" x14ac:dyDescent="0.25">
      <c r="A101" s="249" t="s">
        <v>468</v>
      </c>
      <c r="B101" s="249"/>
      <c r="C101" s="249"/>
      <c r="D101" s="251"/>
      <c r="E101" s="251"/>
      <c r="F101" s="251"/>
      <c r="G101" s="251"/>
      <c r="H101" s="2" t="s">
        <v>467</v>
      </c>
      <c r="I101" s="251"/>
      <c r="J101" s="251"/>
      <c r="K101" s="251"/>
    </row>
    <row r="102" spans="1:11" ht="15.75" x14ac:dyDescent="0.25">
      <c r="A102" s="9"/>
      <c r="B102" s="15"/>
      <c r="C102" s="2"/>
      <c r="D102" s="2"/>
    </row>
    <row r="103" spans="1:11" ht="15.75" x14ac:dyDescent="0.25">
      <c r="A103" s="249" t="s">
        <v>19</v>
      </c>
      <c r="B103" s="249"/>
      <c r="C103" s="249"/>
      <c r="D103" s="251"/>
      <c r="E103" s="251"/>
      <c r="F103" s="251"/>
      <c r="G103" s="251"/>
      <c r="H103" s="251"/>
    </row>
    <row r="104" spans="1:11" ht="15.75" x14ac:dyDescent="0.25">
      <c r="A104" s="9"/>
      <c r="B104" s="15"/>
      <c r="C104" s="2"/>
      <c r="D104" s="2"/>
    </row>
    <row r="105" spans="1:11" ht="15.75" x14ac:dyDescent="0.25">
      <c r="A105" s="249" t="s">
        <v>18</v>
      </c>
      <c r="B105" s="249"/>
      <c r="C105" s="249"/>
      <c r="D105" s="251"/>
      <c r="E105" s="251"/>
      <c r="F105" s="251"/>
      <c r="G105" s="251"/>
      <c r="H105" s="251"/>
    </row>
    <row r="106" spans="1:11" x14ac:dyDescent="0.25">
      <c r="A106" s="1"/>
      <c r="B106" s="1"/>
      <c r="C106" s="1"/>
      <c r="D106" s="1"/>
    </row>
    <row r="107" spans="1:11" ht="15.75" x14ac:dyDescent="0.25">
      <c r="A107" s="247" t="s">
        <v>711</v>
      </c>
      <c r="B107" s="247"/>
      <c r="C107" s="247"/>
      <c r="D107" s="247"/>
      <c r="E107" s="247"/>
      <c r="F107" s="9" t="s">
        <v>458</v>
      </c>
      <c r="G107" s="56"/>
      <c r="H107" s="9" t="s">
        <v>460</v>
      </c>
      <c r="I107" s="56"/>
    </row>
    <row r="108" spans="1:11" x14ac:dyDescent="0.25">
      <c r="A108" s="1"/>
      <c r="B108" s="1"/>
      <c r="C108" s="1"/>
      <c r="D108" s="1"/>
    </row>
    <row r="109" spans="1:11" x14ac:dyDescent="0.25">
      <c r="A109" s="1"/>
      <c r="B109" s="1"/>
      <c r="C109" s="1"/>
      <c r="D109" s="1"/>
    </row>
    <row r="110" spans="1:11" x14ac:dyDescent="0.25">
      <c r="A110" s="1"/>
      <c r="B110" s="1"/>
      <c r="C110" s="1"/>
      <c r="D110" s="1"/>
    </row>
    <row r="111" spans="1:11" x14ac:dyDescent="0.25">
      <c r="A111" s="1"/>
      <c r="B111" s="1"/>
    </row>
    <row r="112" spans="1:11" x14ac:dyDescent="0.25">
      <c r="A112" s="1"/>
      <c r="B112" s="1"/>
    </row>
    <row r="113" spans="1:12" x14ac:dyDescent="0.25">
      <c r="A113" s="1"/>
      <c r="B113" s="1"/>
    </row>
    <row r="114" spans="1:12" ht="15.75" x14ac:dyDescent="0.25">
      <c r="A114" s="256" t="s">
        <v>710</v>
      </c>
      <c r="B114" s="256"/>
      <c r="C114" s="256"/>
      <c r="D114" s="256"/>
      <c r="E114" s="256"/>
      <c r="F114" s="256"/>
      <c r="G114" s="256"/>
      <c r="H114" s="256"/>
      <c r="I114" s="256"/>
      <c r="J114" s="256"/>
      <c r="K114" s="256"/>
      <c r="L114" s="256"/>
    </row>
    <row r="115" spans="1:12" x14ac:dyDescent="0.25">
      <c r="A115" s="1"/>
      <c r="B115" s="1"/>
    </row>
    <row r="116" spans="1:12" ht="15.75" x14ac:dyDescent="0.25">
      <c r="A116" s="249" t="s">
        <v>16</v>
      </c>
      <c r="B116" s="249"/>
      <c r="C116" s="249"/>
      <c r="D116" s="251"/>
      <c r="E116" s="251"/>
      <c r="F116" s="251"/>
      <c r="G116" s="251"/>
      <c r="H116" s="251"/>
      <c r="I116" s="251"/>
      <c r="J116" s="251"/>
    </row>
    <row r="117" spans="1:12" ht="15.75" x14ac:dyDescent="0.25">
      <c r="A117" s="9"/>
      <c r="B117" s="2"/>
      <c r="C117" s="2"/>
      <c r="D117" s="2"/>
    </row>
    <row r="118" spans="1:12" ht="15.75" x14ac:dyDescent="0.25">
      <c r="A118" s="249" t="s">
        <v>17</v>
      </c>
      <c r="B118" s="249"/>
      <c r="C118" s="249"/>
      <c r="D118" s="251"/>
      <c r="E118" s="251"/>
      <c r="F118" s="251"/>
      <c r="G118" s="251"/>
      <c r="H118" s="251"/>
      <c r="I118" s="251"/>
      <c r="J118" s="251"/>
    </row>
    <row r="119" spans="1:12" ht="15.75" x14ac:dyDescent="0.25">
      <c r="A119" s="9"/>
      <c r="B119" s="15"/>
      <c r="C119" s="2"/>
      <c r="D119" s="2"/>
    </row>
    <row r="120" spans="1:12" ht="15.75" x14ac:dyDescent="0.25">
      <c r="A120" s="249" t="s">
        <v>468</v>
      </c>
      <c r="B120" s="249"/>
      <c r="C120" s="249"/>
      <c r="D120" s="251"/>
      <c r="E120" s="251"/>
      <c r="F120" s="251"/>
      <c r="G120" s="251"/>
      <c r="H120" s="2" t="s">
        <v>467</v>
      </c>
      <c r="I120" s="251"/>
      <c r="J120" s="251"/>
      <c r="K120" s="251"/>
    </row>
    <row r="121" spans="1:12" ht="15.75" x14ac:dyDescent="0.25">
      <c r="A121" s="9"/>
      <c r="B121" s="15"/>
      <c r="C121" s="2"/>
      <c r="D121" s="2"/>
      <c r="L121" s="1"/>
    </row>
    <row r="122" spans="1:12" ht="15" customHeight="1" x14ac:dyDescent="0.25">
      <c r="A122" s="249" t="s">
        <v>19</v>
      </c>
      <c r="B122" s="249"/>
      <c r="C122" s="249"/>
      <c r="D122" s="251"/>
      <c r="E122" s="251"/>
      <c r="F122" s="251"/>
      <c r="G122" s="251"/>
      <c r="H122" s="251"/>
    </row>
    <row r="123" spans="1:12" ht="15.75" x14ac:dyDescent="0.25">
      <c r="A123" s="9"/>
      <c r="B123" s="15"/>
      <c r="C123" s="2"/>
      <c r="D123" s="2"/>
    </row>
    <row r="124" spans="1:12" ht="15.75" x14ac:dyDescent="0.25">
      <c r="A124" s="249" t="s">
        <v>18</v>
      </c>
      <c r="B124" s="249"/>
      <c r="C124" s="249"/>
      <c r="D124" s="251"/>
      <c r="E124" s="251"/>
      <c r="F124" s="251"/>
      <c r="G124" s="251"/>
      <c r="H124" s="251"/>
    </row>
    <row r="125" spans="1:12" x14ac:dyDescent="0.25">
      <c r="B125" s="1"/>
    </row>
    <row r="126" spans="1:12" ht="15.75" x14ac:dyDescent="0.25">
      <c r="A126" s="247" t="s">
        <v>711</v>
      </c>
      <c r="B126" s="247"/>
      <c r="C126" s="247"/>
      <c r="D126" s="247"/>
      <c r="E126" s="247"/>
      <c r="F126" s="9" t="s">
        <v>458</v>
      </c>
      <c r="G126" s="56"/>
      <c r="H126" s="9" t="s">
        <v>460</v>
      </c>
      <c r="I126" s="56"/>
    </row>
    <row r="127" spans="1:12" x14ac:dyDescent="0.25">
      <c r="A127" s="1"/>
      <c r="B127" s="1"/>
      <c r="C127" s="1"/>
      <c r="D127" s="1"/>
    </row>
    <row r="128" spans="1:12" x14ac:dyDescent="0.25">
      <c r="A128" s="1"/>
      <c r="B128" s="1"/>
      <c r="C128" s="1"/>
      <c r="D128" s="1"/>
    </row>
    <row r="129" spans="1:12" x14ac:dyDescent="0.25">
      <c r="B129" s="1"/>
    </row>
    <row r="130" spans="1:12" ht="15" customHeight="1" x14ac:dyDescent="0.25">
      <c r="A130" s="249" t="s">
        <v>16</v>
      </c>
      <c r="B130" s="249"/>
      <c r="C130" s="249"/>
      <c r="D130" s="251"/>
      <c r="E130" s="251"/>
      <c r="F130" s="251"/>
      <c r="G130" s="251"/>
      <c r="H130" s="251"/>
      <c r="I130" s="251"/>
      <c r="J130" s="251"/>
    </row>
    <row r="131" spans="1:12" ht="15.75" x14ac:dyDescent="0.25">
      <c r="A131" s="9"/>
      <c r="B131" s="2"/>
      <c r="C131" s="2"/>
      <c r="D131" s="2"/>
    </row>
    <row r="132" spans="1:12" ht="15.75" x14ac:dyDescent="0.25">
      <c r="A132" s="249" t="s">
        <v>17</v>
      </c>
      <c r="B132" s="249"/>
      <c r="C132" s="249"/>
      <c r="D132" s="251"/>
      <c r="E132" s="251"/>
      <c r="F132" s="251"/>
      <c r="G132" s="251"/>
      <c r="H132" s="251"/>
      <c r="I132" s="251"/>
      <c r="J132" s="251"/>
    </row>
    <row r="133" spans="1:12" ht="15.75" x14ac:dyDescent="0.25">
      <c r="A133" s="9"/>
      <c r="B133" s="15"/>
      <c r="C133" s="2"/>
      <c r="D133" s="2"/>
    </row>
    <row r="134" spans="1:12" ht="15.75" x14ac:dyDescent="0.25">
      <c r="A134" s="249" t="s">
        <v>468</v>
      </c>
      <c r="B134" s="249"/>
      <c r="C134" s="249"/>
      <c r="D134" s="251"/>
      <c r="E134" s="251"/>
      <c r="F134" s="251"/>
      <c r="G134" s="251"/>
      <c r="H134" s="2" t="s">
        <v>467</v>
      </c>
      <c r="I134" s="251"/>
      <c r="J134" s="251"/>
      <c r="K134" s="251"/>
    </row>
    <row r="135" spans="1:12" ht="15.75" x14ac:dyDescent="0.25">
      <c r="A135" s="9"/>
      <c r="B135" s="15"/>
      <c r="C135" s="2"/>
      <c r="D135" s="2"/>
      <c r="L135" s="1"/>
    </row>
    <row r="136" spans="1:12" ht="15.75" x14ac:dyDescent="0.25">
      <c r="A136" s="249" t="s">
        <v>19</v>
      </c>
      <c r="B136" s="249"/>
      <c r="C136" s="249"/>
      <c r="D136" s="251"/>
      <c r="E136" s="251"/>
      <c r="F136" s="251"/>
      <c r="G136" s="251"/>
      <c r="H136" s="251"/>
    </row>
    <row r="137" spans="1:12" ht="15.75" x14ac:dyDescent="0.25">
      <c r="A137" s="9"/>
      <c r="B137" s="15"/>
      <c r="C137" s="2"/>
      <c r="D137" s="2"/>
    </row>
    <row r="138" spans="1:12" ht="15.75" x14ac:dyDescent="0.25">
      <c r="A138" s="249" t="s">
        <v>18</v>
      </c>
      <c r="B138" s="249"/>
      <c r="C138" s="249"/>
      <c r="D138" s="251"/>
      <c r="E138" s="251"/>
      <c r="F138" s="251"/>
      <c r="G138" s="251"/>
      <c r="H138" s="251"/>
    </row>
    <row r="139" spans="1:12" x14ac:dyDescent="0.25">
      <c r="B139" s="1"/>
    </row>
    <row r="140" spans="1:12" ht="15.75" x14ac:dyDescent="0.25">
      <c r="A140" s="247" t="s">
        <v>711</v>
      </c>
      <c r="B140" s="247"/>
      <c r="C140" s="247"/>
      <c r="D140" s="247"/>
      <c r="E140" s="247"/>
      <c r="F140" s="9" t="s">
        <v>458</v>
      </c>
      <c r="G140" s="56"/>
      <c r="H140" s="9" t="s">
        <v>460</v>
      </c>
      <c r="I140" s="56"/>
    </row>
    <row r="141" spans="1:12" x14ac:dyDescent="0.25">
      <c r="A141" s="1"/>
      <c r="B141" s="1"/>
      <c r="C141" s="1"/>
      <c r="D141" s="1"/>
    </row>
    <row r="142" spans="1:12" x14ac:dyDescent="0.25">
      <c r="B142" s="1"/>
    </row>
    <row r="143" spans="1:12" x14ac:dyDescent="0.25">
      <c r="B143" s="1"/>
    </row>
    <row r="144" spans="1:12" ht="15.75" x14ac:dyDescent="0.25">
      <c r="A144" s="249" t="s">
        <v>16</v>
      </c>
      <c r="B144" s="249"/>
      <c r="C144" s="249"/>
      <c r="D144" s="251"/>
      <c r="E144" s="251"/>
      <c r="F144" s="251"/>
      <c r="G144" s="251"/>
      <c r="H144" s="251"/>
      <c r="I144" s="251"/>
      <c r="J144" s="251"/>
    </row>
    <row r="145" spans="1:12" ht="15.75" x14ac:dyDescent="0.25">
      <c r="A145" s="9"/>
      <c r="B145" s="2"/>
      <c r="C145" s="2"/>
      <c r="D145" s="2"/>
    </row>
    <row r="146" spans="1:12" ht="15.75" x14ac:dyDescent="0.25">
      <c r="A146" s="249" t="s">
        <v>17</v>
      </c>
      <c r="B146" s="249"/>
      <c r="C146" s="249"/>
      <c r="D146" s="251"/>
      <c r="E146" s="251"/>
      <c r="F146" s="251"/>
      <c r="G146" s="251"/>
      <c r="H146" s="251"/>
      <c r="I146" s="251"/>
      <c r="J146" s="251"/>
    </row>
    <row r="147" spans="1:12" ht="15.75" x14ac:dyDescent="0.25">
      <c r="A147" s="9"/>
      <c r="B147" s="15"/>
      <c r="C147" s="2"/>
      <c r="D147" s="2"/>
    </row>
    <row r="148" spans="1:12" ht="15.75" x14ac:dyDescent="0.25">
      <c r="A148" s="249" t="s">
        <v>468</v>
      </c>
      <c r="B148" s="249"/>
      <c r="C148" s="249"/>
      <c r="D148" s="251"/>
      <c r="E148" s="251"/>
      <c r="F148" s="251"/>
      <c r="G148" s="251"/>
      <c r="H148" s="2" t="s">
        <v>467</v>
      </c>
      <c r="I148" s="251"/>
      <c r="J148" s="251"/>
      <c r="K148" s="251"/>
    </row>
    <row r="149" spans="1:12" ht="15.75" x14ac:dyDescent="0.25">
      <c r="A149" s="9"/>
      <c r="B149" s="15"/>
      <c r="C149" s="2"/>
      <c r="D149" s="2"/>
      <c r="L149" s="1"/>
    </row>
    <row r="150" spans="1:12" ht="15.75" x14ac:dyDescent="0.25">
      <c r="A150" s="249" t="s">
        <v>19</v>
      </c>
      <c r="B150" s="249"/>
      <c r="C150" s="249"/>
      <c r="D150" s="251"/>
      <c r="E150" s="251"/>
      <c r="F150" s="251"/>
      <c r="G150" s="251"/>
      <c r="H150" s="251"/>
    </row>
    <row r="151" spans="1:12" ht="15.75" x14ac:dyDescent="0.25">
      <c r="A151" s="9"/>
      <c r="B151" s="15"/>
      <c r="C151" s="2"/>
      <c r="D151" s="2"/>
    </row>
    <row r="152" spans="1:12" ht="15.75" x14ac:dyDescent="0.25">
      <c r="A152" s="249" t="s">
        <v>18</v>
      </c>
      <c r="B152" s="249"/>
      <c r="C152" s="249"/>
      <c r="D152" s="251"/>
      <c r="E152" s="251"/>
      <c r="F152" s="251"/>
      <c r="G152" s="251"/>
      <c r="H152" s="251"/>
    </row>
    <row r="153" spans="1:12" x14ac:dyDescent="0.25">
      <c r="B153" s="1"/>
    </row>
    <row r="154" spans="1:12" ht="15.75" x14ac:dyDescent="0.25">
      <c r="A154" s="247" t="s">
        <v>711</v>
      </c>
      <c r="B154" s="247"/>
      <c r="C154" s="247"/>
      <c r="D154" s="247"/>
      <c r="E154" s="247"/>
      <c r="F154" s="9" t="s">
        <v>458</v>
      </c>
      <c r="G154" s="56"/>
      <c r="H154" s="9" t="s">
        <v>460</v>
      </c>
      <c r="I154" s="56"/>
    </row>
    <row r="155" spans="1:12" x14ac:dyDescent="0.25">
      <c r="B155" s="1"/>
    </row>
    <row r="156" spans="1:12" x14ac:dyDescent="0.25">
      <c r="B156" s="1"/>
    </row>
    <row r="157" spans="1:12" x14ac:dyDescent="0.25">
      <c r="B157" s="1"/>
    </row>
    <row r="158" spans="1:12" ht="15.75" x14ac:dyDescent="0.25">
      <c r="A158" s="249" t="s">
        <v>16</v>
      </c>
      <c r="B158" s="249"/>
      <c r="C158" s="249"/>
      <c r="D158" s="251"/>
      <c r="E158" s="251"/>
      <c r="F158" s="251"/>
      <c r="G158" s="251"/>
      <c r="H158" s="251"/>
      <c r="I158" s="251"/>
      <c r="J158" s="251"/>
    </row>
    <row r="159" spans="1:12" ht="15.75" x14ac:dyDescent="0.25">
      <c r="A159" s="9"/>
      <c r="B159" s="2"/>
      <c r="C159" s="2"/>
      <c r="D159" s="2"/>
    </row>
    <row r="160" spans="1:12" ht="15.75" x14ac:dyDescent="0.25">
      <c r="A160" s="249" t="s">
        <v>17</v>
      </c>
      <c r="B160" s="249"/>
      <c r="C160" s="249"/>
      <c r="D160" s="251"/>
      <c r="E160" s="251"/>
      <c r="F160" s="251"/>
      <c r="G160" s="251"/>
      <c r="H160" s="251"/>
      <c r="I160" s="251"/>
      <c r="J160" s="251"/>
    </row>
    <row r="161" spans="1:12" ht="15.75" x14ac:dyDescent="0.25">
      <c r="A161" s="9"/>
      <c r="B161" s="15"/>
      <c r="C161" s="2"/>
      <c r="D161" s="2"/>
    </row>
    <row r="162" spans="1:12" ht="15" customHeight="1" x14ac:dyDescent="0.25">
      <c r="A162" s="249" t="s">
        <v>468</v>
      </c>
      <c r="B162" s="249"/>
      <c r="C162" s="249"/>
      <c r="D162" s="251"/>
      <c r="E162" s="251"/>
      <c r="F162" s="251"/>
      <c r="G162" s="251"/>
      <c r="H162" s="2" t="s">
        <v>467</v>
      </c>
      <c r="I162" s="251"/>
      <c r="J162" s="251"/>
      <c r="K162" s="251"/>
    </row>
    <row r="163" spans="1:12" ht="15.75" x14ac:dyDescent="0.25">
      <c r="A163" s="9"/>
      <c r="B163" s="15"/>
      <c r="C163" s="2"/>
      <c r="D163" s="2"/>
      <c r="L163" s="1"/>
    </row>
    <row r="164" spans="1:12" ht="15.75" x14ac:dyDescent="0.25">
      <c r="A164" s="249" t="s">
        <v>19</v>
      </c>
      <c r="B164" s="249"/>
      <c r="C164" s="249"/>
      <c r="D164" s="251"/>
      <c r="E164" s="251"/>
      <c r="F164" s="251"/>
      <c r="G164" s="251"/>
      <c r="H164" s="251"/>
    </row>
    <row r="165" spans="1:12" ht="15.75" x14ac:dyDescent="0.25">
      <c r="A165" s="9"/>
      <c r="B165" s="15"/>
      <c r="C165" s="2"/>
      <c r="D165" s="2"/>
    </row>
    <row r="166" spans="1:12" ht="15.75" x14ac:dyDescent="0.25">
      <c r="A166" s="249" t="s">
        <v>18</v>
      </c>
      <c r="B166" s="249"/>
      <c r="C166" s="249"/>
      <c r="D166" s="251"/>
      <c r="E166" s="251"/>
      <c r="F166" s="251"/>
      <c r="G166" s="251"/>
      <c r="H166" s="251"/>
    </row>
    <row r="167" spans="1:12" x14ac:dyDescent="0.25">
      <c r="B167" s="1"/>
    </row>
    <row r="168" spans="1:12" ht="15.75" x14ac:dyDescent="0.25">
      <c r="A168" s="247" t="s">
        <v>711</v>
      </c>
      <c r="B168" s="247"/>
      <c r="C168" s="247"/>
      <c r="D168" s="247"/>
      <c r="E168" s="247"/>
      <c r="F168" s="9" t="s">
        <v>458</v>
      </c>
      <c r="G168" s="56"/>
      <c r="H168" s="9" t="s">
        <v>460</v>
      </c>
      <c r="I168" s="56"/>
    </row>
    <row r="169" spans="1:12" x14ac:dyDescent="0.25">
      <c r="B169" s="1"/>
    </row>
    <row r="170" spans="1:12" ht="15.75" x14ac:dyDescent="0.25">
      <c r="A170" s="256" t="s">
        <v>20</v>
      </c>
      <c r="B170" s="256"/>
      <c r="C170" s="256"/>
      <c r="D170" s="256"/>
      <c r="E170" s="256"/>
      <c r="F170" s="256"/>
      <c r="G170" s="256"/>
      <c r="H170" s="256"/>
      <c r="I170" s="256"/>
      <c r="J170" s="256"/>
      <c r="K170" s="256"/>
    </row>
    <row r="171" spans="1:12" x14ac:dyDescent="0.25">
      <c r="B171" s="1"/>
    </row>
    <row r="172" spans="1:12" ht="15.75" x14ac:dyDescent="0.25">
      <c r="A172" s="247" t="s">
        <v>21</v>
      </c>
      <c r="B172" s="247"/>
      <c r="C172" s="247"/>
      <c r="D172" s="247"/>
      <c r="E172" s="247"/>
      <c r="F172" s="247"/>
      <c r="G172" s="247"/>
      <c r="H172" s="247"/>
      <c r="I172" s="247"/>
      <c r="J172" s="247"/>
      <c r="K172" s="247"/>
    </row>
    <row r="173" spans="1:12" ht="15.75" x14ac:dyDescent="0.25">
      <c r="A173" s="247" t="s">
        <v>433</v>
      </c>
      <c r="B173" s="247"/>
      <c r="C173" s="247"/>
      <c r="D173" s="247"/>
      <c r="E173" s="247"/>
      <c r="F173" s="247"/>
      <c r="G173" s="247"/>
      <c r="H173" s="247"/>
      <c r="I173" s="247"/>
      <c r="J173" s="247"/>
      <c r="K173" s="247"/>
    </row>
    <row r="175" spans="1:12" ht="15.75" x14ac:dyDescent="0.25">
      <c r="A175" s="256" t="s">
        <v>424</v>
      </c>
      <c r="B175" s="256"/>
      <c r="C175" s="256"/>
      <c r="D175" s="256"/>
      <c r="E175" s="256"/>
      <c r="F175" s="256"/>
      <c r="G175" s="256"/>
      <c r="H175" s="256"/>
      <c r="I175" s="256"/>
      <c r="J175" s="256"/>
      <c r="K175" s="256"/>
    </row>
    <row r="176" spans="1:12" x14ac:dyDescent="0.25">
      <c r="A176" s="3"/>
      <c r="B176" s="3"/>
      <c r="C176" s="3"/>
      <c r="D176" s="3"/>
      <c r="E176" s="3"/>
      <c r="F176" s="3"/>
      <c r="G176" s="3"/>
      <c r="H176" s="3"/>
      <c r="I176" s="3"/>
      <c r="J176" s="3"/>
      <c r="K176" s="3"/>
    </row>
    <row r="177" spans="1:11" x14ac:dyDescent="0.25">
      <c r="A177" s="3"/>
      <c r="B177" s="251"/>
      <c r="C177" s="251"/>
      <c r="D177" s="251"/>
      <c r="E177" s="251"/>
      <c r="F177" s="251"/>
      <c r="G177" s="251"/>
      <c r="H177" s="251"/>
      <c r="I177" s="251"/>
      <c r="J177" s="251"/>
      <c r="K177" s="3"/>
    </row>
    <row r="178" spans="1:11" ht="15.75" thickBot="1" x14ac:dyDescent="0.3">
      <c r="A178" s="3"/>
      <c r="B178" s="3"/>
      <c r="C178" s="3"/>
      <c r="D178" s="3"/>
      <c r="E178" s="3"/>
      <c r="F178" s="17"/>
      <c r="G178" s="17"/>
      <c r="H178" s="17"/>
      <c r="I178" s="17"/>
      <c r="J178" s="17"/>
      <c r="K178" s="17"/>
    </row>
    <row r="179" spans="1:11" ht="28.5" customHeight="1" x14ac:dyDescent="0.25">
      <c r="A179" s="325" t="s">
        <v>432</v>
      </c>
      <c r="B179" s="326"/>
      <c r="C179" s="307" t="s">
        <v>30</v>
      </c>
      <c r="D179" s="308"/>
      <c r="E179" s="308"/>
      <c r="F179" s="309"/>
      <c r="G179" s="310"/>
      <c r="H179" s="331" t="s">
        <v>25</v>
      </c>
      <c r="I179" s="264"/>
      <c r="J179" s="263" t="s">
        <v>27</v>
      </c>
      <c r="K179" s="264"/>
    </row>
    <row r="180" spans="1:11" ht="15.75" thickBot="1" x14ac:dyDescent="0.3">
      <c r="A180" s="327"/>
      <c r="B180" s="328"/>
      <c r="C180" s="311"/>
      <c r="D180" s="312"/>
      <c r="E180" s="312"/>
      <c r="F180" s="312"/>
      <c r="G180" s="313"/>
      <c r="H180" s="265" t="s">
        <v>26</v>
      </c>
      <c r="I180" s="266"/>
      <c r="J180" s="265" t="s">
        <v>28</v>
      </c>
      <c r="K180" s="266"/>
    </row>
    <row r="181" spans="1:11" ht="15.75" x14ac:dyDescent="0.25">
      <c r="A181" s="316" t="s">
        <v>22</v>
      </c>
      <c r="B181" s="317"/>
      <c r="C181" s="315"/>
      <c r="D181" s="276"/>
      <c r="E181" s="276"/>
      <c r="F181" s="276"/>
      <c r="G181" s="268"/>
      <c r="H181" s="267"/>
      <c r="I181" s="268"/>
      <c r="J181" s="286"/>
      <c r="K181" s="287"/>
    </row>
    <row r="182" spans="1:11" ht="16.5" thickBot="1" x14ac:dyDescent="0.3">
      <c r="A182" s="299" t="s">
        <v>469</v>
      </c>
      <c r="B182" s="333"/>
      <c r="C182" s="332"/>
      <c r="D182" s="292"/>
      <c r="E182" s="292"/>
      <c r="F182" s="292"/>
      <c r="G182" s="284"/>
      <c r="H182" s="283"/>
      <c r="I182" s="284"/>
      <c r="J182" s="271"/>
      <c r="K182" s="272"/>
    </row>
    <row r="183" spans="1:11" ht="15.75" x14ac:dyDescent="0.25">
      <c r="A183" s="303" t="s">
        <v>23</v>
      </c>
      <c r="B183" s="317"/>
      <c r="C183" s="315"/>
      <c r="D183" s="276"/>
      <c r="E183" s="276"/>
      <c r="F183" s="276"/>
      <c r="G183" s="268"/>
      <c r="H183" s="267"/>
      <c r="I183" s="268"/>
      <c r="J183" s="286"/>
      <c r="K183" s="287"/>
    </row>
    <row r="184" spans="1:11" ht="16.5" thickBot="1" x14ac:dyDescent="0.3">
      <c r="A184" s="299" t="s">
        <v>470</v>
      </c>
      <c r="B184" s="333"/>
      <c r="C184" s="332"/>
      <c r="D184" s="292"/>
      <c r="E184" s="292"/>
      <c r="F184" s="292"/>
      <c r="G184" s="284"/>
      <c r="H184" s="283"/>
      <c r="I184" s="284"/>
      <c r="J184" s="288"/>
      <c r="K184" s="262"/>
    </row>
    <row r="185" spans="1:11" ht="15.75" x14ac:dyDescent="0.25">
      <c r="A185" s="303" t="s">
        <v>24</v>
      </c>
      <c r="B185" s="317"/>
      <c r="C185" s="315"/>
      <c r="D185" s="276"/>
      <c r="E185" s="276"/>
      <c r="F185" s="276"/>
      <c r="G185" s="268"/>
      <c r="H185" s="267"/>
      <c r="I185" s="268"/>
      <c r="J185" s="286"/>
      <c r="K185" s="287"/>
    </row>
    <row r="186" spans="1:11" ht="16.5" customHeight="1" thickBot="1" x14ac:dyDescent="0.3">
      <c r="A186" s="299" t="s">
        <v>471</v>
      </c>
      <c r="B186" s="300"/>
      <c r="C186" s="273"/>
      <c r="D186" s="285"/>
      <c r="E186" s="285"/>
      <c r="F186" s="285"/>
      <c r="G186" s="274"/>
      <c r="H186" s="81"/>
      <c r="I186" s="82"/>
      <c r="J186" s="84"/>
      <c r="K186" s="85"/>
    </row>
    <row r="187" spans="1:11" ht="15.75" customHeight="1" x14ac:dyDescent="0.25">
      <c r="A187" s="301" t="s">
        <v>471</v>
      </c>
      <c r="B187" s="302"/>
      <c r="C187" s="276"/>
      <c r="D187" s="276"/>
      <c r="E187" s="276"/>
      <c r="F187" s="276"/>
      <c r="G187" s="268"/>
      <c r="H187" s="276"/>
      <c r="I187" s="268"/>
      <c r="J187" s="286"/>
      <c r="K187" s="287"/>
    </row>
    <row r="188" spans="1:11" x14ac:dyDescent="0.25">
      <c r="A188" s="303"/>
      <c r="B188" s="304"/>
      <c r="C188" s="251"/>
      <c r="D188" s="251"/>
      <c r="E188" s="251"/>
      <c r="F188" s="251"/>
      <c r="G188" s="278"/>
      <c r="H188" s="277"/>
      <c r="I188" s="258"/>
      <c r="J188" s="253"/>
      <c r="K188" s="254"/>
    </row>
    <row r="189" spans="1:11" x14ac:dyDescent="0.25">
      <c r="A189" s="303"/>
      <c r="B189" s="304"/>
      <c r="C189" s="275"/>
      <c r="D189" s="275"/>
      <c r="E189" s="275"/>
      <c r="F189" s="275"/>
      <c r="G189" s="260"/>
      <c r="H189" s="259"/>
      <c r="I189" s="260"/>
      <c r="J189" s="269"/>
      <c r="K189" s="270"/>
    </row>
    <row r="190" spans="1:11" x14ac:dyDescent="0.25">
      <c r="A190" s="303"/>
      <c r="B190" s="304"/>
      <c r="C190" s="275"/>
      <c r="D190" s="275"/>
      <c r="E190" s="275"/>
      <c r="F190" s="275"/>
      <c r="G190" s="260"/>
      <c r="H190" s="259"/>
      <c r="I190" s="260"/>
      <c r="J190" s="269"/>
      <c r="K190" s="270"/>
    </row>
    <row r="191" spans="1:11" x14ac:dyDescent="0.25">
      <c r="A191" s="303"/>
      <c r="B191" s="304"/>
      <c r="C191" s="275"/>
      <c r="D191" s="275"/>
      <c r="E191" s="275"/>
      <c r="F191" s="275"/>
      <c r="G191" s="260"/>
      <c r="H191" s="259"/>
      <c r="I191" s="260"/>
      <c r="J191" s="269"/>
      <c r="K191" s="270"/>
    </row>
    <row r="192" spans="1:11" x14ac:dyDescent="0.25">
      <c r="A192" s="303"/>
      <c r="B192" s="304"/>
      <c r="C192" s="275"/>
      <c r="D192" s="275"/>
      <c r="E192" s="275"/>
      <c r="F192" s="275"/>
      <c r="G192" s="260"/>
      <c r="H192" s="259"/>
      <c r="I192" s="260"/>
      <c r="J192" s="269"/>
      <c r="K192" s="270"/>
    </row>
    <row r="193" spans="1:11" x14ac:dyDescent="0.25">
      <c r="A193" s="303"/>
      <c r="B193" s="304"/>
      <c r="C193" s="277"/>
      <c r="D193" s="277"/>
      <c r="E193" s="277"/>
      <c r="F193" s="277"/>
      <c r="G193" s="258"/>
      <c r="H193" s="257"/>
      <c r="I193" s="258"/>
      <c r="J193" s="253"/>
      <c r="K193" s="254"/>
    </row>
    <row r="194" spans="1:11" x14ac:dyDescent="0.25">
      <c r="A194" s="303"/>
      <c r="B194" s="304"/>
      <c r="C194" s="275"/>
      <c r="D194" s="275"/>
      <c r="E194" s="275"/>
      <c r="F194" s="275"/>
      <c r="G194" s="260"/>
      <c r="H194" s="259"/>
      <c r="I194" s="260"/>
      <c r="J194" s="269"/>
      <c r="K194" s="270"/>
    </row>
    <row r="195" spans="1:11" x14ac:dyDescent="0.25">
      <c r="A195" s="303"/>
      <c r="B195" s="304"/>
      <c r="C195" s="275"/>
      <c r="D195" s="275"/>
      <c r="E195" s="275"/>
      <c r="F195" s="275"/>
      <c r="G195" s="260"/>
      <c r="H195" s="259"/>
      <c r="I195" s="260"/>
      <c r="J195" s="269"/>
      <c r="K195" s="270"/>
    </row>
    <row r="196" spans="1:11" x14ac:dyDescent="0.25">
      <c r="A196" s="303"/>
      <c r="B196" s="304"/>
      <c r="C196" s="275"/>
      <c r="D196" s="275"/>
      <c r="E196" s="275"/>
      <c r="F196" s="275"/>
      <c r="G196" s="260"/>
      <c r="H196" s="259"/>
      <c r="I196" s="260"/>
      <c r="J196" s="269"/>
      <c r="K196" s="270"/>
    </row>
    <row r="197" spans="1:11" x14ac:dyDescent="0.25">
      <c r="A197" s="303"/>
      <c r="B197" s="304"/>
      <c r="C197" s="251"/>
      <c r="D197" s="251"/>
      <c r="E197" s="251"/>
      <c r="F197" s="251"/>
      <c r="G197" s="278"/>
      <c r="H197" s="279"/>
      <c r="I197" s="278"/>
      <c r="J197" s="305"/>
      <c r="K197" s="306"/>
    </row>
    <row r="198" spans="1:11" x14ac:dyDescent="0.25">
      <c r="A198" s="303"/>
      <c r="B198" s="304"/>
      <c r="C198" s="275"/>
      <c r="D198" s="275"/>
      <c r="E198" s="275"/>
      <c r="F198" s="275"/>
      <c r="G198" s="260"/>
      <c r="H198" s="259"/>
      <c r="I198" s="260"/>
      <c r="J198" s="269"/>
      <c r="K198" s="270"/>
    </row>
    <row r="199" spans="1:11" x14ac:dyDescent="0.25">
      <c r="A199" s="303"/>
      <c r="B199" s="304"/>
      <c r="C199" s="275"/>
      <c r="D199" s="275"/>
      <c r="E199" s="275"/>
      <c r="F199" s="275"/>
      <c r="G199" s="260"/>
      <c r="H199" s="259"/>
      <c r="I199" s="260"/>
      <c r="J199" s="269"/>
      <c r="K199" s="270"/>
    </row>
    <row r="200" spans="1:11" x14ac:dyDescent="0.25">
      <c r="A200" s="303"/>
      <c r="B200" s="304"/>
      <c r="C200" s="275"/>
      <c r="D200" s="275"/>
      <c r="E200" s="275"/>
      <c r="F200" s="275"/>
      <c r="G200" s="260"/>
      <c r="H200" s="83"/>
      <c r="I200" s="80"/>
      <c r="J200" s="269"/>
      <c r="K200" s="270"/>
    </row>
    <row r="201" spans="1:11" x14ac:dyDescent="0.25">
      <c r="A201" s="303"/>
      <c r="B201" s="304"/>
      <c r="C201" s="275"/>
      <c r="D201" s="275"/>
      <c r="E201" s="275"/>
      <c r="F201" s="275"/>
      <c r="G201" s="260"/>
      <c r="H201" s="259"/>
      <c r="I201" s="260"/>
      <c r="J201" s="269"/>
      <c r="K201" s="270"/>
    </row>
    <row r="202" spans="1:11" x14ac:dyDescent="0.25">
      <c r="A202" s="303"/>
      <c r="B202" s="304"/>
      <c r="C202" s="275"/>
      <c r="D202" s="275"/>
      <c r="E202" s="275"/>
      <c r="F202" s="275"/>
      <c r="G202" s="260"/>
      <c r="H202" s="259"/>
      <c r="I202" s="260"/>
      <c r="J202" s="269"/>
      <c r="K202" s="270"/>
    </row>
    <row r="203" spans="1:11" x14ac:dyDescent="0.25">
      <c r="A203" s="303"/>
      <c r="B203" s="304"/>
      <c r="C203" s="275"/>
      <c r="D203" s="275"/>
      <c r="E203" s="275"/>
      <c r="F203" s="275"/>
      <c r="G203" s="260"/>
      <c r="H203" s="259"/>
      <c r="I203" s="260"/>
      <c r="J203" s="269"/>
      <c r="K203" s="270"/>
    </row>
    <row r="204" spans="1:11" x14ac:dyDescent="0.25">
      <c r="A204" s="303"/>
      <c r="B204" s="304"/>
      <c r="C204" s="275"/>
      <c r="D204" s="275"/>
      <c r="E204" s="275"/>
      <c r="F204" s="275"/>
      <c r="G204" s="260"/>
      <c r="H204" s="83"/>
      <c r="I204" s="80"/>
      <c r="J204" s="269"/>
      <c r="K204" s="270"/>
    </row>
    <row r="205" spans="1:11" x14ac:dyDescent="0.25">
      <c r="A205" s="303"/>
      <c r="B205" s="304"/>
      <c r="C205" s="275"/>
      <c r="D205" s="275"/>
      <c r="E205" s="275"/>
      <c r="F205" s="275"/>
      <c r="G205" s="260"/>
      <c r="H205" s="259"/>
      <c r="I205" s="260"/>
      <c r="J205" s="269"/>
      <c r="K205" s="270"/>
    </row>
    <row r="206" spans="1:11" x14ac:dyDescent="0.25">
      <c r="A206" s="303"/>
      <c r="B206" s="304"/>
      <c r="C206" s="275"/>
      <c r="D206" s="275"/>
      <c r="E206" s="275"/>
      <c r="F206" s="275"/>
      <c r="G206" s="260"/>
      <c r="H206" s="259"/>
      <c r="I206" s="260"/>
      <c r="J206" s="269"/>
      <c r="K206" s="270"/>
    </row>
    <row r="207" spans="1:11" x14ac:dyDescent="0.25">
      <c r="A207" s="303"/>
      <c r="B207" s="304"/>
      <c r="C207" s="275"/>
      <c r="D207" s="275"/>
      <c r="E207" s="275"/>
      <c r="F207" s="275"/>
      <c r="G207" s="260"/>
      <c r="H207" s="259"/>
      <c r="I207" s="260"/>
      <c r="J207" s="269"/>
      <c r="K207" s="270"/>
    </row>
    <row r="208" spans="1:11" x14ac:dyDescent="0.25">
      <c r="A208" s="303"/>
      <c r="B208" s="304"/>
      <c r="C208" s="275"/>
      <c r="D208" s="275"/>
      <c r="E208" s="275"/>
      <c r="F208" s="275"/>
      <c r="G208" s="260"/>
      <c r="H208" s="259"/>
      <c r="I208" s="260"/>
      <c r="J208" s="269"/>
      <c r="K208" s="270"/>
    </row>
    <row r="209" spans="1:12" x14ac:dyDescent="0.25">
      <c r="A209" s="303"/>
      <c r="B209" s="304"/>
      <c r="C209" s="275"/>
      <c r="D209" s="275"/>
      <c r="E209" s="275"/>
      <c r="F209" s="275"/>
      <c r="G209" s="260"/>
      <c r="H209" s="259"/>
      <c r="I209" s="260"/>
      <c r="J209" s="269"/>
      <c r="K209" s="270"/>
    </row>
    <row r="210" spans="1:12" x14ac:dyDescent="0.25">
      <c r="A210" s="303"/>
      <c r="B210" s="304"/>
      <c r="C210" s="275"/>
      <c r="D210" s="275"/>
      <c r="E210" s="275"/>
      <c r="F210" s="275"/>
      <c r="G210" s="260"/>
      <c r="H210" s="259"/>
      <c r="I210" s="260"/>
      <c r="J210" s="269"/>
      <c r="K210" s="270"/>
    </row>
    <row r="211" spans="1:12" x14ac:dyDescent="0.25">
      <c r="A211" s="303"/>
      <c r="B211" s="304"/>
      <c r="C211" s="275"/>
      <c r="D211" s="275"/>
      <c r="E211" s="275"/>
      <c r="F211" s="275"/>
      <c r="G211" s="260"/>
      <c r="H211" s="259"/>
      <c r="I211" s="260"/>
      <c r="J211" s="269"/>
      <c r="K211" s="270"/>
    </row>
    <row r="212" spans="1:12" x14ac:dyDescent="0.25">
      <c r="A212" s="303"/>
      <c r="B212" s="304"/>
      <c r="C212" s="275"/>
      <c r="D212" s="275"/>
      <c r="E212" s="275"/>
      <c r="F212" s="275"/>
      <c r="G212" s="260"/>
      <c r="H212" s="259"/>
      <c r="I212" s="260"/>
      <c r="J212" s="269"/>
      <c r="K212" s="270"/>
    </row>
    <row r="213" spans="1:12" x14ac:dyDescent="0.25">
      <c r="A213" s="303"/>
      <c r="B213" s="304"/>
      <c r="C213" s="275"/>
      <c r="D213" s="275"/>
      <c r="E213" s="275"/>
      <c r="F213" s="275"/>
      <c r="G213" s="260"/>
      <c r="H213" s="259"/>
      <c r="I213" s="260"/>
      <c r="J213" s="269"/>
      <c r="K213" s="270"/>
    </row>
    <row r="214" spans="1:12" x14ac:dyDescent="0.25">
      <c r="A214" s="303"/>
      <c r="B214" s="304"/>
      <c r="C214" s="275"/>
      <c r="D214" s="275"/>
      <c r="E214" s="275"/>
      <c r="F214" s="275"/>
      <c r="G214" s="260"/>
      <c r="H214" s="259"/>
      <c r="I214" s="260"/>
      <c r="J214" s="269"/>
      <c r="K214" s="270"/>
      <c r="L214" s="1"/>
    </row>
    <row r="215" spans="1:12" x14ac:dyDescent="0.25">
      <c r="A215" s="303"/>
      <c r="B215" s="304"/>
      <c r="C215" s="275"/>
      <c r="D215" s="275"/>
      <c r="E215" s="275"/>
      <c r="F215" s="275"/>
      <c r="G215" s="260"/>
      <c r="H215" s="259"/>
      <c r="I215" s="260"/>
      <c r="J215" s="269"/>
      <c r="K215" s="270"/>
      <c r="L215" s="1"/>
    </row>
    <row r="216" spans="1:12" ht="15.75" thickBot="1" x14ac:dyDescent="0.3">
      <c r="A216" s="299"/>
      <c r="B216" s="300"/>
      <c r="C216" s="285"/>
      <c r="D216" s="285"/>
      <c r="E216" s="285"/>
      <c r="F216" s="285"/>
      <c r="G216" s="274"/>
      <c r="H216" s="273"/>
      <c r="I216" s="274"/>
      <c r="J216" s="271"/>
      <c r="K216" s="272"/>
      <c r="L216" s="1"/>
    </row>
    <row r="217" spans="1:12" x14ac:dyDescent="0.25">
      <c r="A217" s="293" t="s">
        <v>423</v>
      </c>
      <c r="B217" s="294"/>
      <c r="C217" s="277"/>
      <c r="D217" s="277"/>
      <c r="E217" s="277"/>
      <c r="F217" s="277"/>
      <c r="G217" s="258"/>
      <c r="H217" s="257"/>
      <c r="I217" s="258"/>
      <c r="J217" s="253"/>
      <c r="K217" s="254"/>
      <c r="L217" s="1"/>
    </row>
    <row r="218" spans="1:12" x14ac:dyDescent="0.25">
      <c r="A218" s="295"/>
      <c r="B218" s="296"/>
      <c r="C218" s="275"/>
      <c r="D218" s="275"/>
      <c r="E218" s="275"/>
      <c r="F218" s="275"/>
      <c r="G218" s="260"/>
      <c r="H218" s="259"/>
      <c r="I218" s="260"/>
      <c r="J218" s="269"/>
      <c r="K218" s="270"/>
      <c r="L218" s="48"/>
    </row>
    <row r="219" spans="1:12" x14ac:dyDescent="0.25">
      <c r="A219" s="295"/>
      <c r="B219" s="296"/>
      <c r="C219" s="275"/>
      <c r="D219" s="275"/>
      <c r="E219" s="275"/>
      <c r="F219" s="275"/>
      <c r="G219" s="260"/>
      <c r="H219" s="259"/>
      <c r="I219" s="260"/>
      <c r="J219" s="269"/>
      <c r="K219" s="270"/>
    </row>
    <row r="220" spans="1:12" ht="15.75" x14ac:dyDescent="0.25">
      <c r="A220" s="295"/>
      <c r="B220" s="296"/>
      <c r="C220" s="275"/>
      <c r="D220" s="275"/>
      <c r="E220" s="275"/>
      <c r="F220" s="275"/>
      <c r="G220" s="260"/>
      <c r="H220" s="259"/>
      <c r="I220" s="260"/>
      <c r="J220" s="269"/>
      <c r="K220" s="270"/>
      <c r="L220" s="2"/>
    </row>
    <row r="221" spans="1:12" ht="15.75" thickBot="1" x14ac:dyDescent="0.3">
      <c r="A221" s="297"/>
      <c r="B221" s="298"/>
      <c r="C221" s="292"/>
      <c r="D221" s="292"/>
      <c r="E221" s="292"/>
      <c r="F221" s="292"/>
      <c r="G221" s="284"/>
      <c r="H221" s="283"/>
      <c r="I221" s="284"/>
      <c r="J221" s="261"/>
      <c r="K221" s="262"/>
      <c r="L221" s="1"/>
    </row>
    <row r="223" spans="1:12" ht="15.75" x14ac:dyDescent="0.25">
      <c r="A223" s="256" t="s">
        <v>29</v>
      </c>
      <c r="B223" s="256"/>
      <c r="C223" s="256"/>
      <c r="D223" s="256"/>
      <c r="E223" s="256"/>
      <c r="F223" s="256"/>
      <c r="G223" s="256"/>
      <c r="H223" s="256"/>
      <c r="I223" s="256"/>
      <c r="J223" s="256"/>
      <c r="K223" s="256"/>
      <c r="L223" s="256"/>
    </row>
    <row r="224" spans="1:12" ht="15.75" x14ac:dyDescent="0.25">
      <c r="A224" s="248" t="s">
        <v>425</v>
      </c>
      <c r="B224" s="248"/>
      <c r="C224" s="248" t="s">
        <v>426</v>
      </c>
      <c r="D224" s="248"/>
      <c r="E224" s="248"/>
      <c r="F224" s="248" t="s">
        <v>427</v>
      </c>
      <c r="G224" s="248"/>
      <c r="H224" s="248"/>
      <c r="I224" s="248" t="s">
        <v>428</v>
      </c>
      <c r="J224" s="248"/>
      <c r="K224" s="248"/>
    </row>
    <row r="225" spans="1:12" ht="15.75" x14ac:dyDescent="0.25">
      <c r="A225" s="248" t="s">
        <v>472</v>
      </c>
      <c r="B225" s="248"/>
      <c r="C225" s="248" t="s">
        <v>429</v>
      </c>
      <c r="D225" s="248"/>
      <c r="E225" s="248"/>
      <c r="F225" s="248" t="s">
        <v>430</v>
      </c>
      <c r="G225" s="248"/>
      <c r="H225" s="248"/>
      <c r="I225" s="248" t="s">
        <v>431</v>
      </c>
      <c r="J225" s="248"/>
      <c r="K225" s="248"/>
    </row>
    <row r="226" spans="1:12" ht="15.75" x14ac:dyDescent="0.25">
      <c r="A226" s="256" t="s">
        <v>712</v>
      </c>
      <c r="B226" s="256"/>
      <c r="C226" s="256"/>
      <c r="D226" s="256"/>
      <c r="E226" s="256"/>
      <c r="F226" s="256"/>
      <c r="G226" s="256"/>
      <c r="H226" s="256"/>
      <c r="I226" s="256"/>
      <c r="J226" s="256"/>
      <c r="K226" s="256"/>
      <c r="L226" s="256"/>
    </row>
    <row r="227" spans="1:12" ht="16.5" thickBot="1" x14ac:dyDescent="0.3">
      <c r="A227" s="31"/>
      <c r="B227" s="31"/>
      <c r="C227" s="31"/>
      <c r="D227" s="31"/>
      <c r="E227" s="31"/>
      <c r="F227" s="86"/>
      <c r="G227" s="86"/>
      <c r="H227" s="86"/>
      <c r="I227" s="86"/>
      <c r="J227" s="86"/>
      <c r="K227" s="86"/>
    </row>
    <row r="228" spans="1:12" x14ac:dyDescent="0.25">
      <c r="A228" s="325" t="s">
        <v>432</v>
      </c>
      <c r="B228" s="326"/>
      <c r="C228" s="307" t="s">
        <v>30</v>
      </c>
      <c r="D228" s="308"/>
      <c r="E228" s="308"/>
      <c r="F228" s="309"/>
      <c r="G228" s="310"/>
      <c r="H228" s="331" t="s">
        <v>25</v>
      </c>
      <c r="I228" s="264"/>
      <c r="J228" s="263" t="s">
        <v>27</v>
      </c>
      <c r="K228" s="264"/>
    </row>
    <row r="229" spans="1:12" ht="16.5" thickBot="1" x14ac:dyDescent="0.3">
      <c r="A229" s="327"/>
      <c r="B229" s="328"/>
      <c r="C229" s="311"/>
      <c r="D229" s="312"/>
      <c r="E229" s="312"/>
      <c r="F229" s="312"/>
      <c r="G229" s="313"/>
      <c r="H229" s="265" t="s">
        <v>26</v>
      </c>
      <c r="I229" s="266"/>
      <c r="J229" s="265" t="s">
        <v>28</v>
      </c>
      <c r="K229" s="266"/>
      <c r="L229" s="32"/>
    </row>
    <row r="230" spans="1:12" ht="15.75" customHeight="1" x14ac:dyDescent="0.25">
      <c r="A230" s="329"/>
      <c r="B230" s="330"/>
      <c r="C230" s="315"/>
      <c r="D230" s="276"/>
      <c r="E230" s="276"/>
      <c r="F230" s="276"/>
      <c r="G230" s="268"/>
      <c r="H230" s="267"/>
      <c r="I230" s="268"/>
      <c r="J230" s="286"/>
      <c r="K230" s="287"/>
    </row>
    <row r="231" spans="1:12" ht="15.75" customHeight="1" x14ac:dyDescent="0.25">
      <c r="A231" s="289"/>
      <c r="B231" s="290"/>
      <c r="C231" s="291"/>
      <c r="D231" s="275"/>
      <c r="E231" s="275"/>
      <c r="F231" s="275"/>
      <c r="G231" s="260"/>
      <c r="H231" s="259"/>
      <c r="I231" s="260"/>
      <c r="J231" s="269"/>
      <c r="K231" s="270"/>
      <c r="L231" s="31"/>
    </row>
    <row r="232" spans="1:12" ht="15.75" x14ac:dyDescent="0.25">
      <c r="A232" s="280"/>
      <c r="B232" s="281"/>
      <c r="C232" s="282"/>
      <c r="D232" s="251"/>
      <c r="E232" s="251"/>
      <c r="F232" s="251"/>
      <c r="G232" s="278"/>
      <c r="H232" s="279"/>
      <c r="I232" s="278"/>
      <c r="J232" s="305"/>
      <c r="K232" s="306"/>
      <c r="L232" s="31"/>
    </row>
    <row r="233" spans="1:12" ht="15.75" x14ac:dyDescent="0.25">
      <c r="A233" s="289"/>
      <c r="B233" s="290"/>
      <c r="C233" s="291"/>
      <c r="D233" s="275"/>
      <c r="E233" s="275"/>
      <c r="F233" s="275"/>
      <c r="G233" s="260"/>
      <c r="H233" s="259"/>
      <c r="I233" s="260"/>
      <c r="J233" s="269"/>
      <c r="K233" s="270"/>
    </row>
    <row r="234" spans="1:12" ht="15.75" x14ac:dyDescent="0.25">
      <c r="A234" s="280"/>
      <c r="B234" s="281"/>
      <c r="C234" s="282"/>
      <c r="D234" s="251"/>
      <c r="E234" s="251"/>
      <c r="F234" s="251"/>
      <c r="G234" s="278"/>
      <c r="H234" s="279"/>
      <c r="I234" s="278"/>
      <c r="J234" s="305"/>
      <c r="K234" s="306"/>
    </row>
    <row r="235" spans="1:12" ht="15.75" x14ac:dyDescent="0.25">
      <c r="A235" s="289"/>
      <c r="B235" s="290"/>
      <c r="C235" s="291"/>
      <c r="D235" s="275"/>
      <c r="E235" s="275"/>
      <c r="F235" s="275"/>
      <c r="G235" s="260"/>
      <c r="H235" s="259"/>
      <c r="I235" s="260"/>
      <c r="J235" s="269"/>
      <c r="K235" s="270"/>
    </row>
    <row r="236" spans="1:12" ht="15.75" x14ac:dyDescent="0.25">
      <c r="A236" s="280"/>
      <c r="B236" s="281"/>
      <c r="C236" s="282"/>
      <c r="D236" s="251"/>
      <c r="E236" s="251"/>
      <c r="F236" s="251"/>
      <c r="G236" s="278"/>
      <c r="H236" s="279"/>
      <c r="I236" s="278"/>
      <c r="J236" s="305"/>
      <c r="K236" s="306"/>
    </row>
    <row r="237" spans="1:12" ht="15.75" x14ac:dyDescent="0.25">
      <c r="A237" s="289"/>
      <c r="B237" s="290"/>
      <c r="C237" s="291"/>
      <c r="D237" s="275"/>
      <c r="E237" s="275"/>
      <c r="F237" s="275"/>
      <c r="G237" s="260"/>
      <c r="H237" s="259"/>
      <c r="I237" s="260"/>
      <c r="J237" s="269"/>
      <c r="K237" s="270"/>
    </row>
    <row r="238" spans="1:12" ht="15.75" x14ac:dyDescent="0.25">
      <c r="A238" s="280"/>
      <c r="B238" s="281"/>
      <c r="C238" s="282"/>
      <c r="D238" s="251"/>
      <c r="E238" s="251"/>
      <c r="F238" s="251"/>
      <c r="G238" s="278"/>
      <c r="H238" s="279"/>
      <c r="I238" s="278"/>
      <c r="J238" s="305"/>
      <c r="K238" s="306"/>
    </row>
    <row r="239" spans="1:12" ht="15.75" x14ac:dyDescent="0.25">
      <c r="A239" s="289"/>
      <c r="B239" s="290"/>
      <c r="C239" s="291"/>
      <c r="D239" s="275"/>
      <c r="E239" s="275"/>
      <c r="F239" s="275"/>
      <c r="G239" s="260"/>
      <c r="H239" s="259"/>
      <c r="I239" s="260"/>
      <c r="J239" s="269"/>
      <c r="K239" s="270"/>
    </row>
    <row r="240" spans="1:12" ht="15.75" x14ac:dyDescent="0.25">
      <c r="A240" s="280"/>
      <c r="B240" s="281"/>
      <c r="C240" s="282"/>
      <c r="D240" s="251"/>
      <c r="E240" s="251"/>
      <c r="F240" s="251"/>
      <c r="G240" s="278"/>
      <c r="H240" s="279"/>
      <c r="I240" s="278"/>
      <c r="J240" s="305"/>
      <c r="K240" s="306"/>
    </row>
    <row r="241" spans="1:11" ht="15.75" x14ac:dyDescent="0.25">
      <c r="A241" s="289"/>
      <c r="B241" s="290"/>
      <c r="C241" s="291"/>
      <c r="D241" s="275"/>
      <c r="E241" s="275"/>
      <c r="F241" s="275"/>
      <c r="G241" s="260"/>
      <c r="H241" s="259"/>
      <c r="I241" s="260"/>
      <c r="J241" s="269"/>
      <c r="K241" s="270"/>
    </row>
    <row r="242" spans="1:11" ht="15.75" x14ac:dyDescent="0.25">
      <c r="A242" s="280"/>
      <c r="B242" s="281"/>
      <c r="C242" s="282"/>
      <c r="D242" s="251"/>
      <c r="E242" s="251"/>
      <c r="F242" s="251"/>
      <c r="G242" s="278"/>
      <c r="H242" s="279"/>
      <c r="I242" s="278"/>
      <c r="J242" s="305"/>
      <c r="K242" s="306"/>
    </row>
    <row r="243" spans="1:11" ht="15.75" x14ac:dyDescent="0.25">
      <c r="A243" s="289"/>
      <c r="B243" s="290"/>
      <c r="C243" s="291"/>
      <c r="D243" s="275"/>
      <c r="E243" s="275"/>
      <c r="F243" s="275"/>
      <c r="G243" s="260"/>
      <c r="H243" s="259"/>
      <c r="I243" s="260"/>
      <c r="J243" s="269"/>
      <c r="K243" s="270"/>
    </row>
    <row r="244" spans="1:11" ht="15.75" x14ac:dyDescent="0.25">
      <c r="A244" s="280"/>
      <c r="B244" s="281"/>
      <c r="C244" s="282"/>
      <c r="D244" s="251"/>
      <c r="E244" s="251"/>
      <c r="F244" s="251"/>
      <c r="G244" s="278"/>
      <c r="H244" s="279"/>
      <c r="I244" s="278"/>
      <c r="J244" s="305"/>
      <c r="K244" s="306"/>
    </row>
    <row r="245" spans="1:11" ht="15.75" x14ac:dyDescent="0.25">
      <c r="A245" s="289"/>
      <c r="B245" s="290"/>
      <c r="C245" s="291"/>
      <c r="D245" s="275"/>
      <c r="E245" s="275"/>
      <c r="F245" s="275"/>
      <c r="G245" s="260"/>
      <c r="H245" s="259"/>
      <c r="I245" s="260"/>
      <c r="J245" s="269"/>
      <c r="K245" s="270"/>
    </row>
    <row r="246" spans="1:11" ht="15.75" x14ac:dyDescent="0.25">
      <c r="A246" s="280"/>
      <c r="B246" s="281"/>
      <c r="C246" s="282"/>
      <c r="D246" s="251"/>
      <c r="E246" s="251"/>
      <c r="F246" s="251"/>
      <c r="G246" s="278"/>
      <c r="H246" s="279"/>
      <c r="I246" s="278"/>
      <c r="J246" s="305"/>
      <c r="K246" s="306"/>
    </row>
    <row r="247" spans="1:11" ht="15.75" x14ac:dyDescent="0.25">
      <c r="A247" s="289"/>
      <c r="B247" s="290"/>
      <c r="C247" s="291"/>
      <c r="D247" s="275"/>
      <c r="E247" s="275"/>
      <c r="F247" s="275"/>
      <c r="G247" s="260"/>
      <c r="H247" s="259"/>
      <c r="I247" s="260"/>
      <c r="J247" s="269"/>
      <c r="K247" s="270"/>
    </row>
    <row r="248" spans="1:11" ht="15.75" x14ac:dyDescent="0.25">
      <c r="A248" s="280"/>
      <c r="B248" s="281"/>
      <c r="C248" s="282"/>
      <c r="D248" s="251"/>
      <c r="E248" s="251"/>
      <c r="F248" s="251"/>
      <c r="G248" s="278"/>
      <c r="H248" s="279"/>
      <c r="I248" s="278"/>
      <c r="J248" s="305"/>
      <c r="K248" s="306"/>
    </row>
    <row r="249" spans="1:11" ht="15.75" x14ac:dyDescent="0.25">
      <c r="A249" s="289"/>
      <c r="B249" s="290"/>
      <c r="C249" s="291"/>
      <c r="D249" s="275"/>
      <c r="E249" s="275"/>
      <c r="F249" s="275"/>
      <c r="G249" s="260"/>
      <c r="H249" s="259"/>
      <c r="I249" s="260"/>
      <c r="J249" s="269"/>
      <c r="K249" s="270"/>
    </row>
    <row r="250" spans="1:11" ht="15.75" x14ac:dyDescent="0.25">
      <c r="A250" s="280"/>
      <c r="B250" s="281"/>
      <c r="C250" s="282"/>
      <c r="D250" s="251"/>
      <c r="E250" s="251"/>
      <c r="F250" s="251"/>
      <c r="G250" s="278"/>
      <c r="H250" s="279"/>
      <c r="I250" s="278"/>
      <c r="J250" s="305"/>
      <c r="K250" s="306"/>
    </row>
    <row r="251" spans="1:11" ht="15.75" x14ac:dyDescent="0.25">
      <c r="A251" s="289"/>
      <c r="B251" s="290"/>
      <c r="C251" s="291"/>
      <c r="D251" s="275"/>
      <c r="E251" s="275"/>
      <c r="F251" s="275"/>
      <c r="G251" s="260"/>
      <c r="H251" s="259"/>
      <c r="I251" s="260"/>
      <c r="J251" s="269"/>
      <c r="K251" s="270"/>
    </row>
    <row r="252" spans="1:11" ht="15.75" x14ac:dyDescent="0.25">
      <c r="A252" s="280"/>
      <c r="B252" s="281"/>
      <c r="C252" s="282"/>
      <c r="D252" s="251"/>
      <c r="E252" s="251"/>
      <c r="F252" s="251"/>
      <c r="G252" s="278"/>
      <c r="H252" s="279"/>
      <c r="I252" s="278"/>
      <c r="J252" s="305"/>
      <c r="K252" s="306"/>
    </row>
    <row r="253" spans="1:11" ht="15.75" x14ac:dyDescent="0.25">
      <c r="A253" s="289"/>
      <c r="B253" s="290"/>
      <c r="C253" s="291"/>
      <c r="D253" s="275"/>
      <c r="E253" s="275"/>
      <c r="F253" s="275"/>
      <c r="G253" s="260"/>
      <c r="H253" s="259"/>
      <c r="I253" s="260"/>
      <c r="J253" s="269"/>
      <c r="K253" s="270"/>
    </row>
    <row r="254" spans="1:11" ht="15.75" x14ac:dyDescent="0.25">
      <c r="A254" s="280"/>
      <c r="B254" s="281"/>
      <c r="C254" s="282"/>
      <c r="D254" s="251"/>
      <c r="E254" s="251"/>
      <c r="F254" s="251"/>
      <c r="G254" s="278"/>
      <c r="H254" s="279"/>
      <c r="I254" s="278"/>
      <c r="J254" s="305"/>
      <c r="K254" s="306"/>
    </row>
    <row r="255" spans="1:11" ht="15.75" x14ac:dyDescent="0.25">
      <c r="A255" s="289"/>
      <c r="B255" s="290"/>
      <c r="C255" s="291"/>
      <c r="D255" s="275"/>
      <c r="E255" s="275"/>
      <c r="F255" s="275"/>
      <c r="G255" s="260"/>
      <c r="H255" s="259"/>
      <c r="I255" s="260"/>
      <c r="J255" s="269"/>
      <c r="K255" s="270"/>
    </row>
    <row r="256" spans="1:11" ht="15.75" x14ac:dyDescent="0.25">
      <c r="A256" s="280"/>
      <c r="B256" s="281"/>
      <c r="C256" s="282"/>
      <c r="D256" s="251"/>
      <c r="E256" s="251"/>
      <c r="F256" s="251"/>
      <c r="G256" s="278"/>
      <c r="H256" s="279"/>
      <c r="I256" s="278"/>
      <c r="J256" s="305"/>
      <c r="K256" s="306"/>
    </row>
    <row r="257" spans="1:11" ht="15.75" x14ac:dyDescent="0.25">
      <c r="A257" s="289"/>
      <c r="B257" s="290"/>
      <c r="C257" s="291"/>
      <c r="D257" s="275"/>
      <c r="E257" s="275"/>
      <c r="F257" s="275"/>
      <c r="G257" s="260"/>
      <c r="H257" s="259"/>
      <c r="I257" s="260"/>
      <c r="J257" s="269"/>
      <c r="K257" s="270"/>
    </row>
    <row r="258" spans="1:11" ht="15.75" x14ac:dyDescent="0.25">
      <c r="A258" s="280"/>
      <c r="B258" s="281"/>
      <c r="C258" s="282"/>
      <c r="D258" s="251"/>
      <c r="E258" s="251"/>
      <c r="F258" s="251"/>
      <c r="G258" s="278"/>
      <c r="H258" s="279"/>
      <c r="I258" s="278"/>
      <c r="J258" s="305"/>
      <c r="K258" s="306"/>
    </row>
    <row r="259" spans="1:11" ht="15.75" x14ac:dyDescent="0.25">
      <c r="A259" s="289"/>
      <c r="B259" s="290"/>
      <c r="C259" s="291"/>
      <c r="D259" s="275"/>
      <c r="E259" s="275"/>
      <c r="F259" s="275"/>
      <c r="G259" s="260"/>
      <c r="H259" s="259"/>
      <c r="I259" s="260"/>
      <c r="J259" s="269"/>
      <c r="K259" s="270"/>
    </row>
    <row r="260" spans="1:11" ht="15.75" x14ac:dyDescent="0.25">
      <c r="A260" s="280"/>
      <c r="B260" s="281"/>
      <c r="C260" s="282"/>
      <c r="D260" s="251"/>
      <c r="E260" s="251"/>
      <c r="F260" s="251"/>
      <c r="G260" s="278"/>
      <c r="H260" s="279"/>
      <c r="I260" s="278"/>
      <c r="J260" s="305"/>
      <c r="K260" s="306"/>
    </row>
    <row r="261" spans="1:11" ht="15.75" x14ac:dyDescent="0.25">
      <c r="A261" s="289"/>
      <c r="B261" s="290"/>
      <c r="C261" s="291"/>
      <c r="D261" s="275"/>
      <c r="E261" s="275"/>
      <c r="F261" s="275"/>
      <c r="G261" s="260"/>
      <c r="H261" s="259"/>
      <c r="I261" s="260"/>
      <c r="J261" s="269"/>
      <c r="K261" s="270"/>
    </row>
    <row r="262" spans="1:11" ht="15.75" x14ac:dyDescent="0.25">
      <c r="A262" s="280"/>
      <c r="B262" s="281"/>
      <c r="C262" s="282"/>
      <c r="D262" s="251"/>
      <c r="E262" s="251"/>
      <c r="F262" s="251"/>
      <c r="G262" s="278"/>
      <c r="H262" s="279"/>
      <c r="I262" s="278"/>
      <c r="J262" s="305"/>
      <c r="K262" s="306"/>
    </row>
    <row r="263" spans="1:11" ht="15.75" x14ac:dyDescent="0.25">
      <c r="A263" s="289"/>
      <c r="B263" s="290"/>
      <c r="C263" s="291"/>
      <c r="D263" s="275"/>
      <c r="E263" s="275"/>
      <c r="F263" s="275"/>
      <c r="G263" s="260"/>
      <c r="H263" s="259"/>
      <c r="I263" s="260"/>
      <c r="J263" s="269"/>
      <c r="K263" s="270"/>
    </row>
    <row r="264" spans="1:11" ht="15.75" x14ac:dyDescent="0.25">
      <c r="A264" s="280"/>
      <c r="B264" s="281"/>
      <c r="C264" s="282"/>
      <c r="D264" s="251"/>
      <c r="E264" s="251"/>
      <c r="F264" s="251"/>
      <c r="G264" s="278"/>
      <c r="H264" s="279"/>
      <c r="I264" s="278"/>
      <c r="J264" s="305"/>
      <c r="K264" s="306"/>
    </row>
    <row r="265" spans="1:11" ht="15.75" x14ac:dyDescent="0.25">
      <c r="A265" s="289"/>
      <c r="B265" s="290"/>
      <c r="C265" s="291"/>
      <c r="D265" s="275"/>
      <c r="E265" s="275"/>
      <c r="F265" s="275"/>
      <c r="G265" s="260"/>
      <c r="H265" s="259"/>
      <c r="I265" s="260"/>
      <c r="J265" s="269"/>
      <c r="K265" s="270"/>
    </row>
    <row r="266" spans="1:11" ht="15.75" x14ac:dyDescent="0.25">
      <c r="A266" s="280"/>
      <c r="B266" s="281"/>
      <c r="C266" s="282"/>
      <c r="D266" s="251"/>
      <c r="E266" s="251"/>
      <c r="F266" s="251"/>
      <c r="G266" s="278"/>
      <c r="H266" s="279"/>
      <c r="I266" s="278"/>
      <c r="J266" s="305"/>
      <c r="K266" s="306"/>
    </row>
    <row r="267" spans="1:11" ht="15.75" x14ac:dyDescent="0.25">
      <c r="A267" s="289"/>
      <c r="B267" s="290"/>
      <c r="C267" s="291"/>
      <c r="D267" s="275"/>
      <c r="E267" s="275"/>
      <c r="F267" s="275"/>
      <c r="G267" s="260"/>
      <c r="H267" s="259"/>
      <c r="I267" s="260"/>
      <c r="J267" s="269"/>
      <c r="K267" s="270"/>
    </row>
    <row r="268" spans="1:11" ht="15.75" x14ac:dyDescent="0.25">
      <c r="A268" s="280"/>
      <c r="B268" s="281"/>
      <c r="C268" s="282"/>
      <c r="D268" s="251"/>
      <c r="E268" s="251"/>
      <c r="F268" s="251"/>
      <c r="G268" s="278"/>
      <c r="H268" s="279"/>
      <c r="I268" s="278"/>
      <c r="J268" s="305"/>
      <c r="K268" s="306"/>
    </row>
    <row r="269" spans="1:11" ht="15.75" x14ac:dyDescent="0.25">
      <c r="A269" s="289"/>
      <c r="B269" s="290"/>
      <c r="C269" s="291"/>
      <c r="D269" s="275"/>
      <c r="E269" s="275"/>
      <c r="F269" s="275"/>
      <c r="G269" s="260"/>
      <c r="H269" s="259"/>
      <c r="I269" s="260"/>
      <c r="J269" s="269"/>
      <c r="K269" s="270"/>
    </row>
    <row r="270" spans="1:11" ht="15.75" x14ac:dyDescent="0.25">
      <c r="A270" s="280"/>
      <c r="B270" s="281"/>
      <c r="C270" s="282"/>
      <c r="D270" s="251"/>
      <c r="E270" s="251"/>
      <c r="F270" s="251"/>
      <c r="G270" s="278"/>
      <c r="H270" s="279"/>
      <c r="I270" s="278"/>
      <c r="J270" s="305"/>
      <c r="K270" s="306"/>
    </row>
    <row r="271" spans="1:11" ht="15.75" x14ac:dyDescent="0.25">
      <c r="A271" s="289"/>
      <c r="B271" s="290"/>
      <c r="C271" s="291"/>
      <c r="D271" s="275"/>
      <c r="E271" s="275"/>
      <c r="F271" s="275"/>
      <c r="G271" s="260"/>
      <c r="H271" s="259"/>
      <c r="I271" s="260"/>
      <c r="J271" s="269"/>
      <c r="K271" s="270"/>
    </row>
    <row r="272" spans="1:11" ht="15.75" x14ac:dyDescent="0.25">
      <c r="A272" s="280"/>
      <c r="B272" s="281"/>
      <c r="C272" s="282"/>
      <c r="D272" s="251"/>
      <c r="E272" s="251"/>
      <c r="F272" s="251"/>
      <c r="G272" s="278"/>
      <c r="H272" s="279"/>
      <c r="I272" s="278"/>
      <c r="J272" s="305"/>
      <c r="K272" s="306"/>
    </row>
    <row r="273" spans="1:12" ht="15.75" x14ac:dyDescent="0.25">
      <c r="A273" s="289"/>
      <c r="B273" s="290"/>
      <c r="C273" s="291"/>
      <c r="D273" s="275"/>
      <c r="E273" s="275"/>
      <c r="F273" s="275"/>
      <c r="G273" s="260"/>
      <c r="H273" s="259"/>
      <c r="I273" s="260"/>
      <c r="J273" s="269"/>
      <c r="K273" s="270"/>
    </row>
    <row r="274" spans="1:12" ht="15.75" x14ac:dyDescent="0.25">
      <c r="A274" s="280"/>
      <c r="B274" s="281"/>
      <c r="C274" s="282"/>
      <c r="D274" s="251"/>
      <c r="E274" s="251"/>
      <c r="F274" s="251"/>
      <c r="G274" s="278"/>
      <c r="H274" s="279"/>
      <c r="I274" s="278"/>
      <c r="J274" s="305"/>
      <c r="K274" s="306"/>
    </row>
    <row r="275" spans="1:12" ht="15.75" x14ac:dyDescent="0.25">
      <c r="A275" s="289"/>
      <c r="B275" s="290"/>
      <c r="C275" s="291"/>
      <c r="D275" s="275"/>
      <c r="E275" s="275"/>
      <c r="F275" s="275"/>
      <c r="G275" s="260"/>
      <c r="H275" s="259"/>
      <c r="I275" s="260"/>
      <c r="J275" s="269"/>
      <c r="K275" s="270"/>
    </row>
    <row r="278" spans="1:12" ht="15.75" x14ac:dyDescent="0.25">
      <c r="A278" s="256" t="s">
        <v>29</v>
      </c>
      <c r="B278" s="256"/>
      <c r="C278" s="256"/>
      <c r="D278" s="256"/>
      <c r="E278" s="256"/>
      <c r="F278" s="256"/>
      <c r="G278" s="256"/>
      <c r="H278" s="256"/>
      <c r="I278" s="256"/>
      <c r="J278" s="256"/>
      <c r="K278" s="256"/>
      <c r="L278" s="256"/>
    </row>
    <row r="279" spans="1:12" ht="15.75" x14ac:dyDescent="0.25">
      <c r="A279" s="248" t="s">
        <v>425</v>
      </c>
      <c r="B279" s="248"/>
      <c r="C279" s="248" t="s">
        <v>426</v>
      </c>
      <c r="D279" s="248"/>
      <c r="E279" s="248"/>
      <c r="F279" s="248" t="s">
        <v>427</v>
      </c>
      <c r="G279" s="248"/>
      <c r="H279" s="248"/>
      <c r="I279" s="248" t="s">
        <v>428</v>
      </c>
      <c r="J279" s="248"/>
      <c r="K279" s="248"/>
    </row>
    <row r="280" spans="1:12" ht="15.75" x14ac:dyDescent="0.25">
      <c r="A280" s="248" t="s">
        <v>472</v>
      </c>
      <c r="B280" s="248"/>
      <c r="C280" s="248" t="s">
        <v>429</v>
      </c>
      <c r="D280" s="248"/>
      <c r="E280" s="248"/>
      <c r="F280" s="248" t="s">
        <v>430</v>
      </c>
      <c r="G280" s="248"/>
      <c r="H280" s="248"/>
      <c r="I280" s="248" t="s">
        <v>431</v>
      </c>
      <c r="J280" s="248"/>
      <c r="K280" s="248"/>
    </row>
    <row r="281" spans="1:12" ht="15.75" x14ac:dyDescent="0.25">
      <c r="A281" s="256" t="s">
        <v>31</v>
      </c>
      <c r="B281" s="256"/>
      <c r="C281" s="256"/>
      <c r="D281" s="256"/>
      <c r="E281" s="256"/>
      <c r="F281" s="256"/>
      <c r="G281" s="256"/>
      <c r="H281" s="256"/>
      <c r="I281" s="256"/>
      <c r="J281" s="256"/>
      <c r="K281" s="256"/>
      <c r="L281" s="256"/>
    </row>
    <row r="282" spans="1:12" ht="15.75" x14ac:dyDescent="0.25">
      <c r="A282" s="15"/>
      <c r="B282" s="15"/>
      <c r="C282" s="15"/>
      <c r="D282" s="15"/>
      <c r="E282" s="15"/>
      <c r="F282" s="15"/>
      <c r="G282" s="15"/>
      <c r="H282" s="15"/>
      <c r="I282" s="15"/>
      <c r="J282" s="15"/>
      <c r="K282" s="15"/>
    </row>
    <row r="283" spans="1:12" ht="15.75" x14ac:dyDescent="0.25">
      <c r="A283" s="248" t="s">
        <v>553</v>
      </c>
      <c r="B283" s="248"/>
      <c r="C283" s="248"/>
      <c r="D283" s="248"/>
      <c r="E283" s="248"/>
      <c r="F283" s="248"/>
      <c r="G283" s="248"/>
      <c r="H283" s="248"/>
      <c r="I283" s="248"/>
      <c r="J283" s="248"/>
      <c r="K283" s="248"/>
      <c r="L283" s="248"/>
    </row>
    <row r="284" spans="1:12" ht="15.75" x14ac:dyDescent="0.25">
      <c r="A284" s="248" t="s">
        <v>554</v>
      </c>
      <c r="B284" s="248"/>
      <c r="C284" s="248"/>
      <c r="D284" s="248"/>
      <c r="E284" s="248"/>
      <c r="F284" s="248"/>
      <c r="G284" s="248"/>
      <c r="H284" s="248"/>
      <c r="I284" s="248"/>
      <c r="J284" s="248"/>
      <c r="K284" s="248"/>
      <c r="L284" s="248"/>
    </row>
    <row r="285" spans="1:12" ht="15.75" thickBot="1" x14ac:dyDescent="0.3">
      <c r="A285" s="26"/>
      <c r="B285" s="26"/>
      <c r="C285" s="26"/>
      <c r="D285" s="26"/>
      <c r="E285" s="26"/>
      <c r="F285" s="26"/>
      <c r="G285" s="26"/>
      <c r="H285" s="26"/>
      <c r="I285" s="26"/>
      <c r="J285" s="26"/>
      <c r="K285" s="26"/>
    </row>
    <row r="286" spans="1:12" ht="60.75" thickTop="1" thickBot="1" x14ac:dyDescent="0.8">
      <c r="A286" s="33" t="s">
        <v>32</v>
      </c>
      <c r="B286" s="12"/>
      <c r="C286" s="12"/>
      <c r="D286" s="12"/>
      <c r="E286" s="12"/>
      <c r="F286" s="12"/>
      <c r="G286" s="12"/>
      <c r="H286" s="12"/>
      <c r="I286" s="12"/>
      <c r="J286" s="12"/>
      <c r="K286" s="62"/>
    </row>
    <row r="287" spans="1:12" x14ac:dyDescent="0.25">
      <c r="A287" s="34"/>
      <c r="B287" s="12"/>
      <c r="C287" s="12"/>
      <c r="D287" s="12"/>
      <c r="E287" s="12"/>
      <c r="F287" s="12"/>
      <c r="G287" s="12"/>
      <c r="H287" s="12"/>
      <c r="I287" s="12"/>
      <c r="J287" s="12"/>
      <c r="K287" s="44"/>
    </row>
    <row r="288" spans="1:12" x14ac:dyDescent="0.25">
      <c r="A288" s="34"/>
      <c r="B288" s="12"/>
      <c r="C288" s="12"/>
      <c r="D288" s="12"/>
      <c r="E288" s="12"/>
      <c r="F288" s="12"/>
      <c r="G288" s="12"/>
      <c r="H288" s="12"/>
      <c r="I288" s="12"/>
      <c r="J288" s="12"/>
      <c r="K288" s="44"/>
    </row>
    <row r="289" spans="1:11" x14ac:dyDescent="0.25">
      <c r="A289" s="34"/>
      <c r="B289" s="12"/>
      <c r="C289" s="12"/>
      <c r="D289" s="12"/>
      <c r="E289" s="12"/>
      <c r="F289" s="12"/>
      <c r="G289" s="12"/>
      <c r="H289" s="12"/>
      <c r="I289" s="12"/>
      <c r="J289" s="12"/>
      <c r="K289" s="44"/>
    </row>
    <row r="290" spans="1:11" x14ac:dyDescent="0.25">
      <c r="A290" s="34"/>
      <c r="B290" s="12"/>
      <c r="C290" s="12"/>
      <c r="D290" s="12"/>
      <c r="E290" s="12"/>
      <c r="F290" s="12"/>
      <c r="G290" s="12"/>
      <c r="H290" s="12"/>
      <c r="I290" s="12"/>
      <c r="J290" s="12"/>
      <c r="K290" s="44"/>
    </row>
    <row r="291" spans="1:11" x14ac:dyDescent="0.25">
      <c r="A291" s="34"/>
      <c r="B291" s="12"/>
      <c r="C291" s="12"/>
      <c r="D291" s="12"/>
      <c r="E291" s="12"/>
      <c r="F291" s="12"/>
      <c r="G291" s="12"/>
      <c r="H291" s="12"/>
      <c r="I291" s="12"/>
      <c r="J291" s="12"/>
      <c r="K291" s="44"/>
    </row>
    <row r="292" spans="1:11" x14ac:dyDescent="0.25">
      <c r="A292" s="34"/>
      <c r="B292" s="12"/>
      <c r="C292" s="12"/>
      <c r="D292" s="12"/>
      <c r="E292" s="12"/>
      <c r="F292" s="12"/>
      <c r="G292" s="12"/>
      <c r="H292" s="12"/>
      <c r="I292" s="12"/>
      <c r="J292" s="12"/>
      <c r="K292" s="44"/>
    </row>
    <row r="293" spans="1:11" x14ac:dyDescent="0.25">
      <c r="A293" s="34"/>
      <c r="B293" s="12"/>
      <c r="C293" s="12"/>
      <c r="D293" s="12"/>
      <c r="E293" s="12"/>
      <c r="F293" s="12"/>
      <c r="G293" s="12"/>
      <c r="H293" s="12"/>
      <c r="I293" s="12"/>
      <c r="J293" s="12"/>
      <c r="K293" s="44"/>
    </row>
    <row r="294" spans="1:11" x14ac:dyDescent="0.25">
      <c r="A294" s="34"/>
      <c r="B294" s="12"/>
      <c r="C294" s="12"/>
      <c r="D294" s="12"/>
      <c r="E294" s="12"/>
      <c r="F294" s="12"/>
      <c r="G294" s="12"/>
      <c r="H294" s="12"/>
      <c r="I294" s="12"/>
      <c r="J294" s="12"/>
      <c r="K294" s="44"/>
    </row>
    <row r="295" spans="1:11" x14ac:dyDescent="0.25">
      <c r="A295" s="34"/>
      <c r="B295" s="12"/>
      <c r="C295" s="12"/>
      <c r="D295" s="12"/>
      <c r="E295" s="12"/>
      <c r="F295" s="12"/>
      <c r="G295" s="12"/>
      <c r="H295" s="12"/>
      <c r="I295" s="12"/>
      <c r="J295" s="12"/>
      <c r="K295" s="44"/>
    </row>
    <row r="296" spans="1:11" x14ac:dyDescent="0.25">
      <c r="A296" s="34"/>
      <c r="B296" s="12"/>
      <c r="C296" s="12"/>
      <c r="D296" s="12"/>
      <c r="E296" s="12"/>
      <c r="F296" s="12"/>
      <c r="G296" s="12"/>
      <c r="H296" s="12"/>
      <c r="I296" s="12"/>
      <c r="J296" s="12"/>
      <c r="K296" s="44"/>
    </row>
    <row r="297" spans="1:11" x14ac:dyDescent="0.25">
      <c r="A297" s="34"/>
      <c r="B297" s="12"/>
      <c r="C297" s="12"/>
      <c r="D297" s="12"/>
      <c r="E297" s="12"/>
      <c r="F297" s="12"/>
      <c r="G297" s="12"/>
      <c r="H297" s="12"/>
      <c r="I297" s="12"/>
      <c r="J297" s="12"/>
      <c r="K297" s="44"/>
    </row>
    <row r="298" spans="1:11" x14ac:dyDescent="0.25">
      <c r="A298" s="34"/>
      <c r="B298" s="12"/>
      <c r="C298" s="12"/>
      <c r="D298" s="12"/>
      <c r="E298" s="12"/>
      <c r="F298" s="12"/>
      <c r="G298" s="12"/>
      <c r="H298" s="12"/>
      <c r="I298" s="12"/>
      <c r="J298" s="12"/>
      <c r="K298" s="44"/>
    </row>
    <row r="299" spans="1:11" x14ac:dyDescent="0.25">
      <c r="A299" s="34"/>
      <c r="B299" s="12"/>
      <c r="C299" s="12"/>
      <c r="D299" s="12"/>
      <c r="E299" s="12"/>
      <c r="F299" s="12"/>
      <c r="G299" s="12"/>
      <c r="H299" s="12"/>
      <c r="I299" s="12"/>
      <c r="J299" s="12"/>
      <c r="K299" s="44"/>
    </row>
    <row r="300" spans="1:11" x14ac:dyDescent="0.25">
      <c r="A300" s="34"/>
      <c r="B300" s="12"/>
      <c r="C300" s="12"/>
      <c r="D300" s="12"/>
      <c r="E300" s="12"/>
      <c r="F300" s="12"/>
      <c r="G300" s="12"/>
      <c r="H300" s="12"/>
      <c r="I300" s="12"/>
      <c r="J300" s="12"/>
      <c r="K300" s="44"/>
    </row>
    <row r="301" spans="1:11" x14ac:dyDescent="0.25">
      <c r="A301" s="34"/>
      <c r="B301" s="12"/>
      <c r="C301" s="12"/>
      <c r="D301" s="12"/>
      <c r="E301" s="12"/>
      <c r="F301" s="12"/>
      <c r="G301" s="12"/>
      <c r="H301" s="12"/>
      <c r="I301" s="12"/>
      <c r="J301" s="12"/>
      <c r="K301" s="44"/>
    </row>
    <row r="302" spans="1:11" x14ac:dyDescent="0.25">
      <c r="A302" s="34"/>
      <c r="B302" s="12"/>
      <c r="C302" s="12"/>
      <c r="D302" s="12"/>
      <c r="E302" s="12"/>
      <c r="F302" s="12"/>
      <c r="G302" s="12"/>
      <c r="H302" s="12"/>
      <c r="I302" s="12"/>
      <c r="J302" s="12"/>
      <c r="K302" s="44"/>
    </row>
    <row r="303" spans="1:11" x14ac:dyDescent="0.25">
      <c r="A303" s="34"/>
      <c r="B303" s="12"/>
      <c r="C303" s="12"/>
      <c r="D303" s="12"/>
      <c r="E303" s="12"/>
      <c r="F303" s="12"/>
      <c r="G303" s="12"/>
      <c r="H303" s="12"/>
      <c r="I303" s="12"/>
      <c r="J303" s="12"/>
      <c r="K303" s="44"/>
    </row>
    <row r="304" spans="1:11" x14ac:dyDescent="0.25">
      <c r="A304" s="34"/>
      <c r="B304" s="12"/>
      <c r="C304" s="12"/>
      <c r="D304" s="12"/>
      <c r="E304" s="12"/>
      <c r="F304" s="12"/>
      <c r="G304" s="12"/>
      <c r="H304" s="12"/>
      <c r="I304" s="12"/>
      <c r="J304" s="12"/>
      <c r="K304" s="44"/>
    </row>
    <row r="305" spans="1:11" x14ac:dyDescent="0.25">
      <c r="A305" s="34"/>
      <c r="B305" s="12"/>
      <c r="C305" s="12"/>
      <c r="D305" s="12"/>
      <c r="E305" s="12"/>
      <c r="F305" s="12"/>
      <c r="G305" s="12"/>
      <c r="H305" s="12"/>
      <c r="I305" s="12"/>
      <c r="J305" s="12"/>
      <c r="K305" s="44"/>
    </row>
    <row r="306" spans="1:11" x14ac:dyDescent="0.25">
      <c r="A306" s="34"/>
      <c r="B306" s="12"/>
      <c r="C306" s="12"/>
      <c r="D306" s="12"/>
      <c r="E306" s="12"/>
      <c r="F306" s="12"/>
      <c r="G306" s="12"/>
      <c r="H306" s="12"/>
      <c r="I306" s="12"/>
      <c r="J306" s="12"/>
      <c r="K306" s="44"/>
    </row>
    <row r="307" spans="1:11" x14ac:dyDescent="0.25">
      <c r="A307" s="34"/>
      <c r="B307" s="12"/>
      <c r="C307" s="12"/>
      <c r="D307" s="12"/>
      <c r="E307" s="12"/>
      <c r="F307" s="12"/>
      <c r="G307" s="12"/>
      <c r="H307" s="12"/>
      <c r="I307" s="12"/>
      <c r="J307" s="12"/>
      <c r="K307" s="44"/>
    </row>
    <row r="308" spans="1:11" x14ac:dyDescent="0.25">
      <c r="A308" s="34"/>
      <c r="B308" s="12"/>
      <c r="C308" s="12"/>
      <c r="D308" s="12"/>
      <c r="E308" s="12"/>
      <c r="F308" s="12"/>
      <c r="G308" s="12"/>
      <c r="H308" s="12"/>
      <c r="I308" s="12"/>
      <c r="J308" s="12"/>
      <c r="K308" s="44"/>
    </row>
    <row r="309" spans="1:11" x14ac:dyDescent="0.25">
      <c r="A309" s="34"/>
      <c r="B309" s="12"/>
      <c r="C309" s="12"/>
      <c r="D309" s="12"/>
      <c r="E309" s="12"/>
      <c r="F309" s="12"/>
      <c r="G309" s="12"/>
      <c r="H309" s="12"/>
      <c r="I309" s="12"/>
      <c r="J309" s="12"/>
      <c r="K309" s="44"/>
    </row>
    <row r="310" spans="1:11" x14ac:dyDescent="0.25">
      <c r="A310" s="34"/>
      <c r="B310" s="12"/>
      <c r="C310" s="12"/>
      <c r="D310" s="12"/>
      <c r="E310" s="12"/>
      <c r="F310" s="12"/>
      <c r="G310" s="12"/>
      <c r="H310" s="12"/>
      <c r="I310" s="12"/>
      <c r="J310" s="12"/>
      <c r="K310" s="44"/>
    </row>
    <row r="311" spans="1:11" x14ac:dyDescent="0.25">
      <c r="A311" s="34"/>
      <c r="B311" s="12"/>
      <c r="C311" s="12"/>
      <c r="D311" s="12"/>
      <c r="E311" s="12"/>
      <c r="F311" s="12"/>
      <c r="G311" s="12"/>
      <c r="H311" s="12"/>
      <c r="I311" s="12"/>
      <c r="J311" s="12"/>
      <c r="K311" s="44"/>
    </row>
    <row r="312" spans="1:11" x14ac:dyDescent="0.25">
      <c r="A312" s="34"/>
      <c r="B312" s="12"/>
      <c r="C312" s="12"/>
      <c r="D312" s="12"/>
      <c r="E312" s="12"/>
      <c r="F312" s="12"/>
      <c r="G312" s="12"/>
      <c r="H312" s="12"/>
      <c r="I312" s="12"/>
      <c r="J312" s="12"/>
      <c r="K312" s="44"/>
    </row>
    <row r="313" spans="1:11" x14ac:dyDescent="0.25">
      <c r="A313" s="34"/>
      <c r="B313" s="12"/>
      <c r="C313" s="12"/>
      <c r="D313" s="12"/>
      <c r="E313" s="12"/>
      <c r="F313" s="12"/>
      <c r="G313" s="12"/>
      <c r="H313" s="12"/>
      <c r="I313" s="12"/>
      <c r="J313" s="12"/>
      <c r="K313" s="44"/>
    </row>
    <row r="314" spans="1:11" x14ac:dyDescent="0.25">
      <c r="A314" s="34"/>
      <c r="B314" s="12"/>
      <c r="C314" s="12"/>
      <c r="D314" s="12"/>
      <c r="E314" s="12"/>
      <c r="F314" s="12"/>
      <c r="G314" s="12"/>
      <c r="H314" s="12"/>
      <c r="I314" s="12"/>
      <c r="J314" s="12"/>
      <c r="K314" s="44"/>
    </row>
    <row r="315" spans="1:11" x14ac:dyDescent="0.25">
      <c r="A315" s="34"/>
      <c r="B315" s="12"/>
      <c r="C315" s="12"/>
      <c r="D315" s="12"/>
      <c r="E315" s="12"/>
      <c r="F315" s="12"/>
      <c r="G315" s="12"/>
      <c r="H315" s="12"/>
      <c r="I315" s="12"/>
      <c r="J315" s="12"/>
      <c r="K315" s="44"/>
    </row>
    <row r="316" spans="1:11" x14ac:dyDescent="0.25">
      <c r="A316" s="34"/>
      <c r="B316" s="12"/>
      <c r="C316" s="12"/>
      <c r="D316" s="12"/>
      <c r="E316" s="12"/>
      <c r="F316" s="12"/>
      <c r="G316" s="12"/>
      <c r="H316" s="12"/>
      <c r="I316" s="12"/>
      <c r="J316" s="12"/>
      <c r="K316" s="44"/>
    </row>
    <row r="317" spans="1:11" x14ac:dyDescent="0.25">
      <c r="A317" s="34"/>
      <c r="B317" s="12"/>
      <c r="C317" s="12"/>
      <c r="D317" s="12"/>
      <c r="E317" s="12"/>
      <c r="F317" s="12"/>
      <c r="G317" s="12"/>
      <c r="H317" s="12"/>
      <c r="I317" s="12"/>
      <c r="J317" s="12"/>
      <c r="K317" s="44"/>
    </row>
    <row r="318" spans="1:11" x14ac:dyDescent="0.25">
      <c r="A318" s="34"/>
      <c r="B318" s="12"/>
      <c r="C318" s="12"/>
      <c r="D318" s="12"/>
      <c r="E318" s="12"/>
      <c r="F318" s="12"/>
      <c r="G318" s="12"/>
      <c r="H318" s="12"/>
      <c r="I318" s="12"/>
      <c r="J318" s="12"/>
      <c r="K318" s="44"/>
    </row>
    <row r="319" spans="1:11" x14ac:dyDescent="0.25">
      <c r="A319" s="34"/>
      <c r="B319" s="12"/>
      <c r="C319" s="12"/>
      <c r="D319" s="12"/>
      <c r="E319" s="12"/>
      <c r="F319" s="12"/>
      <c r="G319" s="12"/>
      <c r="H319" s="12"/>
      <c r="I319" s="12"/>
      <c r="J319" s="12"/>
      <c r="K319" s="44"/>
    </row>
    <row r="320" spans="1:11" x14ac:dyDescent="0.25">
      <c r="A320" s="34"/>
      <c r="B320" s="12"/>
      <c r="C320" s="12"/>
      <c r="D320" s="12"/>
      <c r="E320" s="12"/>
      <c r="F320" s="12"/>
      <c r="G320" s="12"/>
      <c r="H320" s="12"/>
      <c r="I320" s="12"/>
      <c r="J320" s="12"/>
      <c r="K320" s="44"/>
    </row>
    <row r="321" spans="1:11" x14ac:dyDescent="0.25">
      <c r="A321" s="34"/>
      <c r="B321" s="12"/>
      <c r="C321" s="12"/>
      <c r="D321" s="12"/>
      <c r="E321" s="12"/>
      <c r="F321" s="12"/>
      <c r="G321" s="12"/>
      <c r="H321" s="12"/>
      <c r="I321" s="12"/>
      <c r="J321" s="12"/>
      <c r="K321" s="44"/>
    </row>
    <row r="322" spans="1:11" x14ac:dyDescent="0.25">
      <c r="A322" s="34"/>
      <c r="B322" s="12"/>
      <c r="C322" s="12"/>
      <c r="D322" s="12"/>
      <c r="E322" s="12"/>
      <c r="F322" s="12"/>
      <c r="G322" s="12"/>
      <c r="H322" s="12"/>
      <c r="I322" s="12"/>
      <c r="J322" s="12"/>
      <c r="K322" s="44"/>
    </row>
    <row r="323" spans="1:11" x14ac:dyDescent="0.25">
      <c r="A323" s="34"/>
      <c r="B323" s="12"/>
      <c r="C323" s="12"/>
      <c r="D323" s="12"/>
      <c r="E323" s="12"/>
      <c r="F323" s="12"/>
      <c r="G323" s="12"/>
      <c r="H323" s="12"/>
      <c r="I323" s="12"/>
      <c r="J323" s="12"/>
      <c r="K323" s="44"/>
    </row>
    <row r="324" spans="1:11" x14ac:dyDescent="0.25">
      <c r="A324" s="34"/>
      <c r="B324" s="12"/>
      <c r="C324" s="12"/>
      <c r="D324" s="12"/>
      <c r="E324" s="12"/>
      <c r="F324" s="12"/>
      <c r="G324" s="12"/>
      <c r="H324" s="12"/>
      <c r="I324" s="12"/>
      <c r="J324" s="12"/>
      <c r="K324" s="44"/>
    </row>
    <row r="325" spans="1:11" x14ac:dyDescent="0.25">
      <c r="A325" s="34"/>
      <c r="B325" s="12"/>
      <c r="C325" s="12"/>
      <c r="D325" s="12"/>
      <c r="E325" s="12"/>
      <c r="F325" s="12"/>
      <c r="G325" s="12"/>
      <c r="H325" s="12"/>
      <c r="I325" s="12"/>
      <c r="J325" s="12"/>
      <c r="K325" s="44"/>
    </row>
    <row r="326" spans="1:11" x14ac:dyDescent="0.25">
      <c r="A326" s="34"/>
      <c r="B326" s="12"/>
      <c r="C326" s="12"/>
      <c r="D326" s="12"/>
      <c r="E326" s="12"/>
      <c r="F326" s="12"/>
      <c r="G326" s="12"/>
      <c r="H326" s="12"/>
      <c r="I326" s="12"/>
      <c r="J326" s="12"/>
      <c r="K326" s="44"/>
    </row>
    <row r="327" spans="1:11" x14ac:dyDescent="0.25">
      <c r="A327" s="34"/>
      <c r="B327" s="12"/>
      <c r="C327" s="12"/>
      <c r="D327" s="12"/>
      <c r="E327" s="12"/>
      <c r="F327" s="12"/>
      <c r="G327" s="12"/>
      <c r="H327" s="12"/>
      <c r="I327" s="12"/>
      <c r="J327" s="12"/>
      <c r="K327" s="44"/>
    </row>
    <row r="328" spans="1:11" x14ac:dyDescent="0.25">
      <c r="A328" s="34"/>
      <c r="B328" s="12"/>
      <c r="C328" s="12"/>
      <c r="D328" s="12"/>
      <c r="E328" s="12"/>
      <c r="F328" s="12"/>
      <c r="G328" s="12"/>
      <c r="H328" s="12"/>
      <c r="I328" s="12"/>
      <c r="J328" s="12"/>
      <c r="K328" s="44"/>
    </row>
    <row r="329" spans="1:11" x14ac:dyDescent="0.25">
      <c r="A329" s="34"/>
      <c r="B329" s="12"/>
      <c r="C329" s="12"/>
      <c r="D329" s="12"/>
      <c r="E329" s="12"/>
      <c r="F329" s="12"/>
      <c r="G329" s="12"/>
      <c r="H329" s="12"/>
      <c r="I329" s="12"/>
      <c r="J329" s="12"/>
      <c r="K329" s="44"/>
    </row>
    <row r="330" spans="1:11" x14ac:dyDescent="0.25">
      <c r="A330" s="34"/>
      <c r="B330" s="12"/>
      <c r="C330" s="12"/>
      <c r="D330" s="12"/>
      <c r="E330" s="12"/>
      <c r="F330" s="12"/>
      <c r="G330" s="12"/>
      <c r="H330" s="12"/>
      <c r="I330" s="12"/>
      <c r="J330" s="12"/>
      <c r="K330" s="44"/>
    </row>
    <row r="331" spans="1:11" ht="15.75" thickBot="1" x14ac:dyDescent="0.3">
      <c r="A331" s="35"/>
      <c r="B331" s="36"/>
      <c r="C331" s="36"/>
      <c r="D331" s="36"/>
      <c r="E331" s="36"/>
      <c r="F331" s="36"/>
      <c r="G331" s="36"/>
      <c r="H331" s="36"/>
      <c r="I331" s="36"/>
      <c r="J331" s="36"/>
      <c r="K331" s="45"/>
    </row>
    <row r="332" spans="1:11" ht="15.75" thickTop="1" x14ac:dyDescent="0.25">
      <c r="A332" s="12"/>
      <c r="B332" s="12"/>
      <c r="C332" s="12"/>
      <c r="D332" s="12"/>
      <c r="E332" s="12"/>
      <c r="F332" s="12"/>
      <c r="G332" s="12"/>
      <c r="H332" s="12"/>
      <c r="I332" s="12"/>
      <c r="J332" s="12"/>
      <c r="K332" s="12"/>
    </row>
  </sheetData>
  <sheetProtection algorithmName="SHA-512" hashValue="ug6bW0OwH0RGABVNhI2diHBoja3hv5zZN4aPR8v0Ro4YGRlTbLMnko8EyBRVxJAZjRnlrB0SFnlP4M6Qd/VOrA==" saltValue="oj3LAIjL0eITz0UKMSKVkQ==" spinCount="100000" sheet="1" objects="1" scenarios="1"/>
  <dataConsolidate/>
  <mergeCells count="478">
    <mergeCell ref="A281:L281"/>
    <mergeCell ref="A283:L283"/>
    <mergeCell ref="A284:L284"/>
    <mergeCell ref="A278:L278"/>
    <mergeCell ref="A279:B279"/>
    <mergeCell ref="C279:E279"/>
    <mergeCell ref="F279:H279"/>
    <mergeCell ref="I279:K279"/>
    <mergeCell ref="A272:B272"/>
    <mergeCell ref="C272:G272"/>
    <mergeCell ref="H272:I272"/>
    <mergeCell ref="J272:K272"/>
    <mergeCell ref="A273:B273"/>
    <mergeCell ref="C273:G273"/>
    <mergeCell ref="H273:I273"/>
    <mergeCell ref="J273:K273"/>
    <mergeCell ref="A280:B280"/>
    <mergeCell ref="C280:E280"/>
    <mergeCell ref="A274:B274"/>
    <mergeCell ref="C274:G274"/>
    <mergeCell ref="H274:I274"/>
    <mergeCell ref="J274:K274"/>
    <mergeCell ref="A275:B275"/>
    <mergeCell ref="C275:G275"/>
    <mergeCell ref="H275:I275"/>
    <mergeCell ref="J275:K275"/>
    <mergeCell ref="F280:H280"/>
    <mergeCell ref="I280:K280"/>
    <mergeCell ref="A269:B269"/>
    <mergeCell ref="C269:G269"/>
    <mergeCell ref="H269:I269"/>
    <mergeCell ref="J269:K269"/>
    <mergeCell ref="A270:B270"/>
    <mergeCell ref="C270:G270"/>
    <mergeCell ref="H270:I270"/>
    <mergeCell ref="J270:K270"/>
    <mergeCell ref="A271:B271"/>
    <mergeCell ref="C271:G271"/>
    <mergeCell ref="H271:I271"/>
    <mergeCell ref="J271:K271"/>
    <mergeCell ref="A266:B266"/>
    <mergeCell ref="C266:G266"/>
    <mergeCell ref="H266:I266"/>
    <mergeCell ref="J266:K266"/>
    <mergeCell ref="A267:B267"/>
    <mergeCell ref="C267:G267"/>
    <mergeCell ref="H267:I267"/>
    <mergeCell ref="J267:K267"/>
    <mergeCell ref="A268:B268"/>
    <mergeCell ref="C268:G268"/>
    <mergeCell ref="H268:I268"/>
    <mergeCell ref="J268:K268"/>
    <mergeCell ref="A263:B263"/>
    <mergeCell ref="C263:G263"/>
    <mergeCell ref="H263:I263"/>
    <mergeCell ref="J263:K263"/>
    <mergeCell ref="A264:B264"/>
    <mergeCell ref="C264:G264"/>
    <mergeCell ref="H264:I264"/>
    <mergeCell ref="J264:K264"/>
    <mergeCell ref="A265:B265"/>
    <mergeCell ref="C265:G265"/>
    <mergeCell ref="H265:I265"/>
    <mergeCell ref="J265:K265"/>
    <mergeCell ref="A260:B260"/>
    <mergeCell ref="C260:G260"/>
    <mergeCell ref="H260:I260"/>
    <mergeCell ref="J260:K260"/>
    <mergeCell ref="A261:B261"/>
    <mergeCell ref="C261:G261"/>
    <mergeCell ref="H261:I261"/>
    <mergeCell ref="J261:K261"/>
    <mergeCell ref="A262:B262"/>
    <mergeCell ref="C262:G262"/>
    <mergeCell ref="H262:I262"/>
    <mergeCell ref="J262:K262"/>
    <mergeCell ref="A257:B257"/>
    <mergeCell ref="C257:G257"/>
    <mergeCell ref="H257:I257"/>
    <mergeCell ref="J257:K257"/>
    <mergeCell ref="A258:B258"/>
    <mergeCell ref="C258:G258"/>
    <mergeCell ref="H258:I258"/>
    <mergeCell ref="J258:K258"/>
    <mergeCell ref="A259:B259"/>
    <mergeCell ref="C259:G259"/>
    <mergeCell ref="H259:I259"/>
    <mergeCell ref="J259:K259"/>
    <mergeCell ref="A254:B254"/>
    <mergeCell ref="C254:G254"/>
    <mergeCell ref="H254:I254"/>
    <mergeCell ref="J254:K254"/>
    <mergeCell ref="A255:B255"/>
    <mergeCell ref="C255:G255"/>
    <mergeCell ref="H255:I255"/>
    <mergeCell ref="J255:K255"/>
    <mergeCell ref="A256:B256"/>
    <mergeCell ref="C256:G256"/>
    <mergeCell ref="H256:I256"/>
    <mergeCell ref="J256:K256"/>
    <mergeCell ref="A251:B251"/>
    <mergeCell ref="C251:G251"/>
    <mergeCell ref="H251:I251"/>
    <mergeCell ref="J251:K251"/>
    <mergeCell ref="A252:B252"/>
    <mergeCell ref="C252:G252"/>
    <mergeCell ref="H252:I252"/>
    <mergeCell ref="J252:K252"/>
    <mergeCell ref="A253:B253"/>
    <mergeCell ref="C253:G253"/>
    <mergeCell ref="H253:I253"/>
    <mergeCell ref="J253:K253"/>
    <mergeCell ref="A248:B248"/>
    <mergeCell ref="C248:G248"/>
    <mergeCell ref="H248:I248"/>
    <mergeCell ref="J248:K248"/>
    <mergeCell ref="A249:B249"/>
    <mergeCell ref="C249:G249"/>
    <mergeCell ref="H249:I249"/>
    <mergeCell ref="J249:K249"/>
    <mergeCell ref="A250:B250"/>
    <mergeCell ref="C250:G250"/>
    <mergeCell ref="H250:I250"/>
    <mergeCell ref="J250:K250"/>
    <mergeCell ref="A246:B246"/>
    <mergeCell ref="C246:G246"/>
    <mergeCell ref="H246:I246"/>
    <mergeCell ref="J246:K246"/>
    <mergeCell ref="A244:B244"/>
    <mergeCell ref="A247:B247"/>
    <mergeCell ref="C247:G247"/>
    <mergeCell ref="H247:I247"/>
    <mergeCell ref="J247:K247"/>
    <mergeCell ref="C244:G244"/>
    <mergeCell ref="H244:I244"/>
    <mergeCell ref="J244:K244"/>
    <mergeCell ref="A245:B245"/>
    <mergeCell ref="C245:G245"/>
    <mergeCell ref="H245:I245"/>
    <mergeCell ref="J245:K245"/>
    <mergeCell ref="C238:G238"/>
    <mergeCell ref="H238:I238"/>
    <mergeCell ref="J238:K238"/>
    <mergeCell ref="A243:B243"/>
    <mergeCell ref="C243:G243"/>
    <mergeCell ref="A241:B241"/>
    <mergeCell ref="C241:G241"/>
    <mergeCell ref="H241:I241"/>
    <mergeCell ref="J241:K241"/>
    <mergeCell ref="A242:B242"/>
    <mergeCell ref="C242:G242"/>
    <mergeCell ref="H242:I242"/>
    <mergeCell ref="J242:K242"/>
    <mergeCell ref="H243:I243"/>
    <mergeCell ref="J243:K243"/>
    <mergeCell ref="A239:B239"/>
    <mergeCell ref="C239:G239"/>
    <mergeCell ref="H239:I239"/>
    <mergeCell ref="J239:K239"/>
    <mergeCell ref="A238:B238"/>
    <mergeCell ref="A240:B240"/>
    <mergeCell ref="C240:G240"/>
    <mergeCell ref="H240:I240"/>
    <mergeCell ref="J240:K240"/>
    <mergeCell ref="A237:B237"/>
    <mergeCell ref="C237:G237"/>
    <mergeCell ref="H237:I237"/>
    <mergeCell ref="J237:K237"/>
    <mergeCell ref="H235:I235"/>
    <mergeCell ref="J235:K235"/>
    <mergeCell ref="A236:B236"/>
    <mergeCell ref="C236:G236"/>
    <mergeCell ref="H236:I236"/>
    <mergeCell ref="J236:K236"/>
    <mergeCell ref="H228:I228"/>
    <mergeCell ref="J228:K228"/>
    <mergeCell ref="H229:I229"/>
    <mergeCell ref="H179:I179"/>
    <mergeCell ref="H180:I180"/>
    <mergeCell ref="A172:K172"/>
    <mergeCell ref="A173:K173"/>
    <mergeCell ref="C182:G182"/>
    <mergeCell ref="C183:G183"/>
    <mergeCell ref="C184:G184"/>
    <mergeCell ref="A183:B183"/>
    <mergeCell ref="A184:B184"/>
    <mergeCell ref="J193:K193"/>
    <mergeCell ref="J194:K194"/>
    <mergeCell ref="J195:K195"/>
    <mergeCell ref="A185:B185"/>
    <mergeCell ref="J229:K229"/>
    <mergeCell ref="A182:B182"/>
    <mergeCell ref="C185:G185"/>
    <mergeCell ref="C191:G191"/>
    <mergeCell ref="C192:G192"/>
    <mergeCell ref="C193:G193"/>
    <mergeCell ref="H182:I182"/>
    <mergeCell ref="H183:I183"/>
    <mergeCell ref="A230:B230"/>
    <mergeCell ref="C230:G230"/>
    <mergeCell ref="H230:I230"/>
    <mergeCell ref="J230:K230"/>
    <mergeCell ref="A226:L226"/>
    <mergeCell ref="A148:C148"/>
    <mergeCell ref="D148:G148"/>
    <mergeCell ref="D158:J158"/>
    <mergeCell ref="A160:C160"/>
    <mergeCell ref="D160:J160"/>
    <mergeCell ref="A162:C162"/>
    <mergeCell ref="D162:G162"/>
    <mergeCell ref="I162:K162"/>
    <mergeCell ref="A154:E154"/>
    <mergeCell ref="A168:E168"/>
    <mergeCell ref="I148:K148"/>
    <mergeCell ref="A164:C164"/>
    <mergeCell ref="D164:H164"/>
    <mergeCell ref="A166:C166"/>
    <mergeCell ref="D166:H166"/>
    <mergeCell ref="A158:C158"/>
    <mergeCell ref="A228:B229"/>
    <mergeCell ref="C228:G229"/>
    <mergeCell ref="J185:K185"/>
    <mergeCell ref="J233:K233"/>
    <mergeCell ref="A234:B234"/>
    <mergeCell ref="C234:G234"/>
    <mergeCell ref="H234:I234"/>
    <mergeCell ref="J234:K234"/>
    <mergeCell ref="A38:K38"/>
    <mergeCell ref="A39:K39"/>
    <mergeCell ref="A40:K40"/>
    <mergeCell ref="A41:K41"/>
    <mergeCell ref="A233:B233"/>
    <mergeCell ref="C233:G233"/>
    <mergeCell ref="H233:I233"/>
    <mergeCell ref="I101:K101"/>
    <mergeCell ref="C187:G187"/>
    <mergeCell ref="A116:C116"/>
    <mergeCell ref="D116:J116"/>
    <mergeCell ref="A118:C118"/>
    <mergeCell ref="D118:J118"/>
    <mergeCell ref="A179:B180"/>
    <mergeCell ref="H232:I232"/>
    <mergeCell ref="J232:K232"/>
    <mergeCell ref="A120:C120"/>
    <mergeCell ref="D120:G120"/>
    <mergeCell ref="I120:K120"/>
    <mergeCell ref="E74:F74"/>
    <mergeCell ref="A67:K67"/>
    <mergeCell ref="J199:K199"/>
    <mergeCell ref="H199:I199"/>
    <mergeCell ref="C199:G199"/>
    <mergeCell ref="A170:K170"/>
    <mergeCell ref="B177:J177"/>
    <mergeCell ref="D101:G101"/>
    <mergeCell ref="A122:C122"/>
    <mergeCell ref="D122:H122"/>
    <mergeCell ref="D146:J146"/>
    <mergeCell ref="A130:C130"/>
    <mergeCell ref="D130:J130"/>
    <mergeCell ref="A132:C132"/>
    <mergeCell ref="D132:J132"/>
    <mergeCell ref="A134:C134"/>
    <mergeCell ref="D134:G134"/>
    <mergeCell ref="I134:K134"/>
    <mergeCell ref="A136:C136"/>
    <mergeCell ref="A150:C150"/>
    <mergeCell ref="D150:H150"/>
    <mergeCell ref="A152:C152"/>
    <mergeCell ref="D152:H152"/>
    <mergeCell ref="D136:H136"/>
    <mergeCell ref="A69:K69"/>
    <mergeCell ref="A70:K70"/>
    <mergeCell ref="A59:K59"/>
    <mergeCell ref="A48:E48"/>
    <mergeCell ref="H45:J45"/>
    <mergeCell ref="A49:E49"/>
    <mergeCell ref="G49:J49"/>
    <mergeCell ref="J13:K13"/>
    <mergeCell ref="A15:K15"/>
    <mergeCell ref="C20:K20"/>
    <mergeCell ref="C23:K23"/>
    <mergeCell ref="C25:K25"/>
    <mergeCell ref="A36:K36"/>
    <mergeCell ref="A42:K42"/>
    <mergeCell ref="A29:B29"/>
    <mergeCell ref="A34:K34"/>
    <mergeCell ref="B31:E31"/>
    <mergeCell ref="F31:G31"/>
    <mergeCell ref="G48:J48"/>
    <mergeCell ref="E45:G45"/>
    <mergeCell ref="H52:J52"/>
    <mergeCell ref="A25:B25"/>
    <mergeCell ref="H31:K31"/>
    <mergeCell ref="A45:D45"/>
    <mergeCell ref="H78:K78"/>
    <mergeCell ref="A81:K81"/>
    <mergeCell ref="A82:K82"/>
    <mergeCell ref="A101:C101"/>
    <mergeCell ref="D103:H103"/>
    <mergeCell ref="A78:G78"/>
    <mergeCell ref="A79:E79"/>
    <mergeCell ref="A89:E89"/>
    <mergeCell ref="C181:G181"/>
    <mergeCell ref="A85:K85"/>
    <mergeCell ref="B92:C92"/>
    <mergeCell ref="A181:B181"/>
    <mergeCell ref="A107:E107"/>
    <mergeCell ref="A97:C97"/>
    <mergeCell ref="A99:C99"/>
    <mergeCell ref="A103:C103"/>
    <mergeCell ref="A105:C105"/>
    <mergeCell ref="D99:J99"/>
    <mergeCell ref="A124:C124"/>
    <mergeCell ref="D124:H124"/>
    <mergeCell ref="A138:C138"/>
    <mergeCell ref="D138:H138"/>
    <mergeCell ref="A144:C144"/>
    <mergeCell ref="D144:J144"/>
    <mergeCell ref="F79:H79"/>
    <mergeCell ref="C179:G180"/>
    <mergeCell ref="J181:K181"/>
    <mergeCell ref="F83:K83"/>
    <mergeCell ref="D105:H105"/>
    <mergeCell ref="A84:K84"/>
    <mergeCell ref="A87:K87"/>
    <mergeCell ref="A88:K88"/>
    <mergeCell ref="A91:E91"/>
    <mergeCell ref="D97:J97"/>
    <mergeCell ref="A146:C146"/>
    <mergeCell ref="A114:L114"/>
    <mergeCell ref="A126:E126"/>
    <mergeCell ref="A140:E140"/>
    <mergeCell ref="H184:I184"/>
    <mergeCell ref="H185:I185"/>
    <mergeCell ref="J187:K187"/>
    <mergeCell ref="A187:B216"/>
    <mergeCell ref="J201:K201"/>
    <mergeCell ref="C210:G210"/>
    <mergeCell ref="C211:G211"/>
    <mergeCell ref="C212:G212"/>
    <mergeCell ref="C202:G202"/>
    <mergeCell ref="H205:I205"/>
    <mergeCell ref="C209:G209"/>
    <mergeCell ref="H212:I212"/>
    <mergeCell ref="H210:I210"/>
    <mergeCell ref="H207:I207"/>
    <mergeCell ref="C214:G214"/>
    <mergeCell ref="C215:G215"/>
    <mergeCell ref="C186:G186"/>
    <mergeCell ref="J207:K207"/>
    <mergeCell ref="J208:K208"/>
    <mergeCell ref="J198:K198"/>
    <mergeCell ref="J204:K204"/>
    <mergeCell ref="J202:K202"/>
    <mergeCell ref="J197:K197"/>
    <mergeCell ref="J182:K182"/>
    <mergeCell ref="J183:K183"/>
    <mergeCell ref="J184:K184"/>
    <mergeCell ref="A235:B235"/>
    <mergeCell ref="C235:G235"/>
    <mergeCell ref="C197:G197"/>
    <mergeCell ref="C198:G198"/>
    <mergeCell ref="C207:G207"/>
    <mergeCell ref="C208:G208"/>
    <mergeCell ref="C201:G201"/>
    <mergeCell ref="C205:G205"/>
    <mergeCell ref="C206:G206"/>
    <mergeCell ref="C221:G221"/>
    <mergeCell ref="A217:B221"/>
    <mergeCell ref="C200:G200"/>
    <mergeCell ref="C203:G203"/>
    <mergeCell ref="C204:G204"/>
    <mergeCell ref="A223:L223"/>
    <mergeCell ref="A231:B231"/>
    <mergeCell ref="C231:G231"/>
    <mergeCell ref="A186:B186"/>
    <mergeCell ref="C189:G189"/>
    <mergeCell ref="C190:G190"/>
    <mergeCell ref="H231:I231"/>
    <mergeCell ref="J231:K231"/>
    <mergeCell ref="A232:B232"/>
    <mergeCell ref="C232:G232"/>
    <mergeCell ref="J189:K189"/>
    <mergeCell ref="J190:K190"/>
    <mergeCell ref="J191:K191"/>
    <mergeCell ref="H217:I217"/>
    <mergeCell ref="J196:K196"/>
    <mergeCell ref="J192:K192"/>
    <mergeCell ref="H213:I213"/>
    <mergeCell ref="H214:I214"/>
    <mergeCell ref="H201:I201"/>
    <mergeCell ref="J206:K206"/>
    <mergeCell ref="J205:K205"/>
    <mergeCell ref="H203:I203"/>
    <mergeCell ref="J203:K203"/>
    <mergeCell ref="J200:K200"/>
    <mergeCell ref="H219:I219"/>
    <mergeCell ref="H220:I220"/>
    <mergeCell ref="H221:I221"/>
    <mergeCell ref="C216:G216"/>
    <mergeCell ref="C217:G217"/>
    <mergeCell ref="C218:G218"/>
    <mergeCell ref="C219:G219"/>
    <mergeCell ref="C220:G220"/>
    <mergeCell ref="C213:G213"/>
    <mergeCell ref="H187:I187"/>
    <mergeCell ref="H188:I188"/>
    <mergeCell ref="H189:I189"/>
    <mergeCell ref="H211:I211"/>
    <mergeCell ref="C196:G196"/>
    <mergeCell ref="H202:I202"/>
    <mergeCell ref="H198:I198"/>
    <mergeCell ref="H192:I192"/>
    <mergeCell ref="C194:G194"/>
    <mergeCell ref="C195:G195"/>
    <mergeCell ref="C188:G188"/>
    <mergeCell ref="H196:I196"/>
    <mergeCell ref="H197:I197"/>
    <mergeCell ref="H190:I190"/>
    <mergeCell ref="H195:I195"/>
    <mergeCell ref="H209:I209"/>
    <mergeCell ref="H215:I215"/>
    <mergeCell ref="H206:I206"/>
    <mergeCell ref="H208:I208"/>
    <mergeCell ref="I225:K225"/>
    <mergeCell ref="J215:K215"/>
    <mergeCell ref="J216:K216"/>
    <mergeCell ref="J213:K213"/>
    <mergeCell ref="J214:K214"/>
    <mergeCell ref="J220:K220"/>
    <mergeCell ref="J209:K209"/>
    <mergeCell ref="J210:K210"/>
    <mergeCell ref="J218:K218"/>
    <mergeCell ref="J219:K219"/>
    <mergeCell ref="J211:K211"/>
    <mergeCell ref="J212:K212"/>
    <mergeCell ref="J217:K217"/>
    <mergeCell ref="H218:I218"/>
    <mergeCell ref="H216:I216"/>
    <mergeCell ref="A225:B225"/>
    <mergeCell ref="A224:B224"/>
    <mergeCell ref="C29:E29"/>
    <mergeCell ref="G29:I29"/>
    <mergeCell ref="A61:K61"/>
    <mergeCell ref="J188:K188"/>
    <mergeCell ref="E75:F75"/>
    <mergeCell ref="A77:K77"/>
    <mergeCell ref="A73:K73"/>
    <mergeCell ref="F224:H224"/>
    <mergeCell ref="I224:K224"/>
    <mergeCell ref="A175:K175"/>
    <mergeCell ref="C224:E224"/>
    <mergeCell ref="H193:I193"/>
    <mergeCell ref="H194:I194"/>
    <mergeCell ref="J221:K221"/>
    <mergeCell ref="J179:K179"/>
    <mergeCell ref="J180:K180"/>
    <mergeCell ref="H191:I191"/>
    <mergeCell ref="H181:I181"/>
    <mergeCell ref="C74:D74"/>
    <mergeCell ref="A72:K72"/>
    <mergeCell ref="C225:E225"/>
    <mergeCell ref="F225:H225"/>
    <mergeCell ref="A52:C52"/>
    <mergeCell ref="E52:F52"/>
    <mergeCell ref="A46:D46"/>
    <mergeCell ref="I11:K11"/>
    <mergeCell ref="H12:K12"/>
    <mergeCell ref="H27:I27"/>
    <mergeCell ref="A20:B20"/>
    <mergeCell ref="A23:B23"/>
    <mergeCell ref="A18:K18"/>
    <mergeCell ref="A21:K21"/>
    <mergeCell ref="A17:K17"/>
    <mergeCell ref="B27:E27"/>
    <mergeCell ref="J27:K27"/>
    <mergeCell ref="A12:B12"/>
    <mergeCell ref="A13:C13"/>
  </mergeCells>
  <dataValidations count="1">
    <dataValidation type="list" allowBlank="1" showInputMessage="1" showErrorMessage="1" sqref="G27" xr:uid="{00000000-0002-0000-0000-000000000000}">
      <formula1>$M$4:$M$51</formula1>
    </dataValidation>
  </dataValidations>
  <hyperlinks>
    <hyperlink ref="J13" r:id="rId1" xr:uid="{00000000-0004-0000-0000-000000000000}"/>
  </hyperlinks>
  <pageMargins left="0.7" right="0.7" top="0.75" bottom="0.75" header="0.3" footer="0.3"/>
  <pageSetup scale="79" fitToHeight="0" orientation="portrait" r:id="rId2"/>
  <rowBreaks count="5" manualBreakCount="5">
    <brk id="57" max="16383" man="1"/>
    <brk id="112" max="16383" man="1"/>
    <brk id="169" max="16383" man="1"/>
    <brk id="225" max="16383" man="1"/>
    <brk id="280" max="16383"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691"/>
  <sheetViews>
    <sheetView zoomScaleNormal="100" workbookViewId="0">
      <selection activeCell="E1" sqref="E1:Y1048576"/>
    </sheetView>
  </sheetViews>
  <sheetFormatPr defaultRowHeight="15" x14ac:dyDescent="0.25"/>
  <cols>
    <col min="1" max="1" width="26.140625" customWidth="1"/>
    <col min="2" max="2" width="33.5703125" customWidth="1"/>
    <col min="3" max="3" width="27.140625" customWidth="1"/>
    <col min="4" max="4" width="31" customWidth="1"/>
    <col min="5" max="23" width="50.5703125" style="65" hidden="1" customWidth="1"/>
    <col min="24" max="24" width="46.5703125" style="65" hidden="1" customWidth="1"/>
    <col min="25" max="25" width="26.42578125" hidden="1" customWidth="1"/>
    <col min="26" max="26" width="9.140625" customWidth="1"/>
  </cols>
  <sheetData>
    <row r="1" spans="1:25" ht="15.75" customHeight="1" x14ac:dyDescent="0.25">
      <c r="A1" s="337" t="s">
        <v>33</v>
      </c>
      <c r="B1" s="338"/>
      <c r="C1" s="338"/>
      <c r="D1" s="374"/>
      <c r="E1" s="66"/>
      <c r="F1" s="67" t="s">
        <v>305</v>
      </c>
      <c r="G1" s="67" t="s">
        <v>306</v>
      </c>
      <c r="H1" s="67" t="s">
        <v>71</v>
      </c>
      <c r="I1" s="67" t="s">
        <v>307</v>
      </c>
      <c r="J1" s="67" t="s">
        <v>308</v>
      </c>
      <c r="K1" s="67" t="s">
        <v>42</v>
      </c>
      <c r="L1" s="67" t="s">
        <v>43</v>
      </c>
      <c r="M1" s="67" t="s">
        <v>44</v>
      </c>
      <c r="N1" s="67" t="s">
        <v>45</v>
      </c>
      <c r="O1" s="67" t="s">
        <v>46</v>
      </c>
      <c r="P1" s="67" t="s">
        <v>47</v>
      </c>
      <c r="Q1" s="67" t="s">
        <v>309</v>
      </c>
      <c r="R1" s="67" t="s">
        <v>852</v>
      </c>
      <c r="S1" s="67" t="s">
        <v>50</v>
      </c>
      <c r="T1" s="67" t="s">
        <v>815</v>
      </c>
      <c r="U1" s="67" t="s">
        <v>310</v>
      </c>
      <c r="V1" s="67" t="s">
        <v>311</v>
      </c>
      <c r="W1" s="67" t="s">
        <v>312</v>
      </c>
      <c r="X1" s="68"/>
    </row>
    <row r="2" spans="1:25" ht="84.75" customHeight="1" x14ac:dyDescent="0.25">
      <c r="A2" s="295" t="s">
        <v>1012</v>
      </c>
      <c r="B2" s="343"/>
      <c r="C2" s="343"/>
      <c r="D2" s="344"/>
      <c r="E2" s="69"/>
      <c r="F2" s="65" t="s">
        <v>85</v>
      </c>
      <c r="G2" s="5" t="s">
        <v>1030</v>
      </c>
      <c r="H2" s="65" t="s">
        <v>798</v>
      </c>
      <c r="I2" s="65" t="s">
        <v>721</v>
      </c>
      <c r="J2" s="65" t="s">
        <v>808</v>
      </c>
      <c r="K2" s="65" t="s">
        <v>722</v>
      </c>
      <c r="L2" s="65" t="s">
        <v>1014</v>
      </c>
      <c r="M2" s="5" t="s">
        <v>981</v>
      </c>
      <c r="N2" s="5" t="s">
        <v>983</v>
      </c>
      <c r="O2" s="5" t="s">
        <v>1024</v>
      </c>
      <c r="P2" s="65" t="s">
        <v>881</v>
      </c>
      <c r="Q2" s="5" t="s">
        <v>74</v>
      </c>
      <c r="R2" s="5" t="s">
        <v>1032</v>
      </c>
      <c r="S2" s="65" t="s">
        <v>1023</v>
      </c>
      <c r="T2" s="5" t="s">
        <v>986</v>
      </c>
      <c r="U2" s="65" t="s">
        <v>1047</v>
      </c>
      <c r="V2" s="65" t="s">
        <v>982</v>
      </c>
      <c r="W2" s="65" t="s">
        <v>982</v>
      </c>
      <c r="X2" s="67" t="s">
        <v>34</v>
      </c>
      <c r="Y2" s="76" t="s">
        <v>609</v>
      </c>
    </row>
    <row r="3" spans="1:25" ht="16.5" customHeight="1" x14ac:dyDescent="0.25">
      <c r="A3" s="354" t="s">
        <v>699</v>
      </c>
      <c r="B3" s="355"/>
      <c r="C3" s="355"/>
      <c r="D3" s="356"/>
      <c r="E3" s="66"/>
      <c r="F3" s="65" t="s">
        <v>76</v>
      </c>
      <c r="G3" s="65" t="s">
        <v>1031</v>
      </c>
      <c r="H3" s="5" t="s">
        <v>720</v>
      </c>
      <c r="J3" s="5"/>
      <c r="L3" s="65" t="s">
        <v>72</v>
      </c>
      <c r="M3" s="5" t="s">
        <v>73</v>
      </c>
      <c r="N3" s="5" t="s">
        <v>78</v>
      </c>
      <c r="O3" s="5" t="s">
        <v>1026</v>
      </c>
      <c r="P3" s="65" t="s">
        <v>731</v>
      </c>
      <c r="Q3" s="5" t="s">
        <v>79</v>
      </c>
      <c r="R3" s="5" t="s">
        <v>80</v>
      </c>
      <c r="S3" s="5" t="s">
        <v>1028</v>
      </c>
      <c r="T3" s="5" t="s">
        <v>987</v>
      </c>
      <c r="U3" s="65" t="s">
        <v>814</v>
      </c>
      <c r="X3" s="69" t="s">
        <v>42</v>
      </c>
      <c r="Y3" s="65" t="s">
        <v>1013</v>
      </c>
    </row>
    <row r="4" spans="1:25" ht="32.25" customHeight="1" thickBot="1" x14ac:dyDescent="0.3">
      <c r="A4" s="354" t="s">
        <v>801</v>
      </c>
      <c r="B4" s="355"/>
      <c r="C4" s="355"/>
      <c r="D4" s="356"/>
      <c r="E4" s="66"/>
      <c r="F4" s="65" t="s">
        <v>82</v>
      </c>
      <c r="G4" s="5" t="s">
        <v>86</v>
      </c>
      <c r="H4" s="5" t="s">
        <v>89</v>
      </c>
      <c r="J4" s="5"/>
      <c r="K4" s="5"/>
      <c r="L4" s="5" t="s">
        <v>723</v>
      </c>
      <c r="M4" s="5" t="s">
        <v>601</v>
      </c>
      <c r="N4" s="5" t="s">
        <v>83</v>
      </c>
      <c r="O4" s="5" t="s">
        <v>78</v>
      </c>
      <c r="Q4" s="5" t="s">
        <v>732</v>
      </c>
      <c r="R4" s="5" t="s">
        <v>84</v>
      </c>
      <c r="S4" s="65" t="s">
        <v>1029</v>
      </c>
      <c r="T4" s="5" t="s">
        <v>988</v>
      </c>
      <c r="U4" s="5" t="s">
        <v>986</v>
      </c>
      <c r="V4" s="5"/>
      <c r="W4" s="5"/>
      <c r="X4" s="69" t="s">
        <v>43</v>
      </c>
      <c r="Y4" s="5" t="s">
        <v>1014</v>
      </c>
    </row>
    <row r="5" spans="1:25" ht="19.5" customHeight="1" thickBot="1" x14ac:dyDescent="0.3">
      <c r="A5" s="360" t="s">
        <v>34</v>
      </c>
      <c r="B5" s="361"/>
      <c r="C5" s="361"/>
      <c r="D5" s="362"/>
      <c r="E5" s="66"/>
      <c r="F5" s="5" t="s">
        <v>714</v>
      </c>
      <c r="G5" s="65" t="s">
        <v>972</v>
      </c>
      <c r="H5" s="5" t="s">
        <v>894</v>
      </c>
      <c r="J5" s="5"/>
      <c r="K5" s="5"/>
      <c r="M5" s="65" t="s">
        <v>77</v>
      </c>
      <c r="N5" s="65" t="s">
        <v>730</v>
      </c>
      <c r="O5" s="5" t="s">
        <v>83</v>
      </c>
      <c r="Q5" s="5" t="s">
        <v>92</v>
      </c>
      <c r="R5" s="65" t="s">
        <v>733</v>
      </c>
      <c r="S5" s="5" t="s">
        <v>75</v>
      </c>
      <c r="U5" s="5" t="s">
        <v>987</v>
      </c>
      <c r="V5" s="5"/>
      <c r="W5" s="5"/>
      <c r="X5" s="65" t="s">
        <v>154</v>
      </c>
      <c r="Y5" s="5" t="s">
        <v>1015</v>
      </c>
    </row>
    <row r="6" spans="1:25" ht="17.25" customHeight="1" x14ac:dyDescent="0.25">
      <c r="A6" s="110" t="s">
        <v>35</v>
      </c>
      <c r="B6" s="110" t="s">
        <v>36</v>
      </c>
      <c r="C6" s="110" t="s">
        <v>36</v>
      </c>
      <c r="D6" s="110" t="s">
        <v>36</v>
      </c>
      <c r="E6" s="70"/>
      <c r="F6" s="65" t="s">
        <v>715</v>
      </c>
      <c r="G6" s="65" t="s">
        <v>997</v>
      </c>
      <c r="K6" s="5"/>
      <c r="L6" s="5"/>
      <c r="M6" s="65" t="s">
        <v>875</v>
      </c>
      <c r="N6" s="65" t="s">
        <v>810</v>
      </c>
      <c r="O6" s="5" t="s">
        <v>608</v>
      </c>
      <c r="R6" s="5" t="s">
        <v>734</v>
      </c>
      <c r="S6" s="5" t="s">
        <v>81</v>
      </c>
      <c r="T6" s="5"/>
      <c r="U6" s="5" t="s">
        <v>988</v>
      </c>
      <c r="X6" s="69" t="s">
        <v>44</v>
      </c>
      <c r="Y6" s="5" t="s">
        <v>1016</v>
      </c>
    </row>
    <row r="7" spans="1:25" ht="16.5" customHeight="1" thickBot="1" x14ac:dyDescent="0.3">
      <c r="A7" s="103" t="s">
        <v>37</v>
      </c>
      <c r="B7" s="101"/>
      <c r="C7" s="102"/>
      <c r="D7" s="104"/>
      <c r="E7" s="71" t="s">
        <v>34</v>
      </c>
      <c r="F7" s="5" t="s">
        <v>716</v>
      </c>
      <c r="G7" s="5" t="s">
        <v>998</v>
      </c>
      <c r="K7" s="5"/>
      <c r="M7" s="5" t="s">
        <v>724</v>
      </c>
      <c r="N7" s="65" t="s">
        <v>811</v>
      </c>
      <c r="O7" s="5" t="s">
        <v>93</v>
      </c>
      <c r="R7" s="5" t="s">
        <v>95</v>
      </c>
      <c r="S7" s="5" t="s">
        <v>986</v>
      </c>
      <c r="U7" s="5" t="s">
        <v>96</v>
      </c>
      <c r="X7" s="65" t="s">
        <v>185</v>
      </c>
      <c r="Y7" s="5" t="s">
        <v>1017</v>
      </c>
    </row>
    <row r="8" spans="1:25" ht="15.75" customHeight="1" thickBot="1" x14ac:dyDescent="0.3">
      <c r="A8" s="109" t="s">
        <v>38</v>
      </c>
      <c r="B8" s="153"/>
      <c r="C8" s="130"/>
      <c r="D8" s="130"/>
      <c r="E8" s="71" t="s">
        <v>34</v>
      </c>
      <c r="F8" s="5" t="s">
        <v>717</v>
      </c>
      <c r="G8" s="5" t="s">
        <v>999</v>
      </c>
      <c r="K8" s="5"/>
      <c r="M8" s="5" t="s">
        <v>725</v>
      </c>
      <c r="N8" s="5" t="s">
        <v>90</v>
      </c>
      <c r="O8" s="5" t="s">
        <v>730</v>
      </c>
      <c r="P8" s="5"/>
      <c r="R8" s="65" t="s">
        <v>688</v>
      </c>
      <c r="S8" s="5" t="s">
        <v>987</v>
      </c>
      <c r="T8" s="5"/>
      <c r="U8" s="5"/>
      <c r="X8" s="65" t="s">
        <v>1053</v>
      </c>
      <c r="Y8" s="5" t="s">
        <v>1018</v>
      </c>
    </row>
    <row r="9" spans="1:25" ht="17.25" customHeight="1" thickBot="1" x14ac:dyDescent="0.3">
      <c r="A9" s="103" t="s">
        <v>39</v>
      </c>
      <c r="B9" s="152"/>
      <c r="C9" s="102"/>
      <c r="D9" s="102"/>
      <c r="E9" s="71" t="s">
        <v>34</v>
      </c>
      <c r="F9" s="65" t="s">
        <v>719</v>
      </c>
      <c r="G9" s="5" t="s">
        <v>1003</v>
      </c>
      <c r="K9" s="5"/>
      <c r="M9" s="5" t="s">
        <v>726</v>
      </c>
      <c r="N9" s="5" t="s">
        <v>91</v>
      </c>
      <c r="O9" s="65" t="s">
        <v>878</v>
      </c>
      <c r="P9" s="5"/>
      <c r="R9" s="5" t="s">
        <v>880</v>
      </c>
      <c r="S9" s="5" t="s">
        <v>988</v>
      </c>
      <c r="T9" s="5"/>
      <c r="X9" s="65" t="s">
        <v>159</v>
      </c>
      <c r="Y9" s="5" t="s">
        <v>983</v>
      </c>
    </row>
    <row r="10" spans="1:25" ht="16.5" customHeight="1" thickBot="1" x14ac:dyDescent="0.3">
      <c r="A10" s="103" t="s">
        <v>40</v>
      </c>
      <c r="B10" s="152"/>
      <c r="C10" s="102"/>
      <c r="D10" s="102"/>
      <c r="E10" s="71" t="s">
        <v>34</v>
      </c>
      <c r="K10" s="5"/>
      <c r="M10" s="5" t="s">
        <v>727</v>
      </c>
      <c r="O10" s="65" t="s">
        <v>714</v>
      </c>
      <c r="P10" s="5"/>
      <c r="S10" s="5" t="s">
        <v>96</v>
      </c>
      <c r="T10" s="5"/>
      <c r="X10" s="69" t="s">
        <v>45</v>
      </c>
      <c r="Y10" s="5" t="s">
        <v>1019</v>
      </c>
    </row>
    <row r="11" spans="1:25" ht="16.5" thickBot="1" x14ac:dyDescent="0.3">
      <c r="A11" s="103" t="s">
        <v>41</v>
      </c>
      <c r="B11" s="102"/>
      <c r="C11" s="102"/>
      <c r="D11" s="102"/>
      <c r="E11" s="71" t="s">
        <v>34</v>
      </c>
      <c r="G11" s="5"/>
      <c r="H11" s="5"/>
      <c r="K11" s="5"/>
      <c r="M11" s="5" t="s">
        <v>728</v>
      </c>
      <c r="O11" s="5" t="s">
        <v>715</v>
      </c>
      <c r="P11" s="5"/>
      <c r="R11" s="5"/>
      <c r="S11" s="5" t="s">
        <v>97</v>
      </c>
      <c r="X11" s="65" t="s">
        <v>161</v>
      </c>
      <c r="Y11" s="5" t="s">
        <v>1020</v>
      </c>
    </row>
    <row r="12" spans="1:25" ht="15" customHeight="1" thickBot="1" x14ac:dyDescent="0.3">
      <c r="A12" s="103" t="s">
        <v>42</v>
      </c>
      <c r="B12" s="152"/>
      <c r="C12" s="102"/>
      <c r="D12" s="102"/>
      <c r="E12" s="71" t="s">
        <v>34</v>
      </c>
      <c r="M12" s="5" t="s">
        <v>729</v>
      </c>
      <c r="O12" s="5" t="s">
        <v>716</v>
      </c>
      <c r="S12" s="5" t="s">
        <v>612</v>
      </c>
      <c r="X12" s="69" t="s">
        <v>328</v>
      </c>
      <c r="Y12" s="65" t="s">
        <v>1021</v>
      </c>
    </row>
    <row r="13" spans="1:25" ht="15.75" customHeight="1" thickBot="1" x14ac:dyDescent="0.3">
      <c r="A13" s="103" t="s">
        <v>43</v>
      </c>
      <c r="B13" s="152"/>
      <c r="C13" s="102"/>
      <c r="D13" s="102"/>
      <c r="E13" s="71" t="s">
        <v>34</v>
      </c>
      <c r="O13" s="65" t="s">
        <v>717</v>
      </c>
      <c r="X13" s="65" t="s">
        <v>876</v>
      </c>
      <c r="Y13" s="5" t="s">
        <v>1022</v>
      </c>
    </row>
    <row r="14" spans="1:25" ht="17.25" customHeight="1" thickBot="1" x14ac:dyDescent="0.3">
      <c r="A14" s="103" t="s">
        <v>44</v>
      </c>
      <c r="B14" s="152"/>
      <c r="C14" s="102"/>
      <c r="D14" s="102"/>
      <c r="E14" s="71" t="s">
        <v>34</v>
      </c>
      <c r="O14" s="5" t="s">
        <v>98</v>
      </c>
      <c r="X14" s="69" t="s">
        <v>46</v>
      </c>
      <c r="Y14" s="65" t="s">
        <v>1023</v>
      </c>
    </row>
    <row r="15" spans="1:25" ht="16.5" customHeight="1" thickBot="1" x14ac:dyDescent="0.3">
      <c r="A15" s="103" t="s">
        <v>45</v>
      </c>
      <c r="B15" s="152"/>
      <c r="C15" s="102"/>
      <c r="D15" s="102"/>
      <c r="E15" s="71" t="s">
        <v>34</v>
      </c>
      <c r="O15" s="5" t="s">
        <v>90</v>
      </c>
      <c r="X15" s="69" t="s">
        <v>305</v>
      </c>
      <c r="Y15" s="5" t="s">
        <v>1024</v>
      </c>
    </row>
    <row r="16" spans="1:25" ht="17.25" customHeight="1" thickBot="1" x14ac:dyDescent="0.3">
      <c r="A16" s="109" t="s">
        <v>46</v>
      </c>
      <c r="B16" s="153"/>
      <c r="C16" s="130"/>
      <c r="D16" s="130"/>
      <c r="E16" s="71" t="s">
        <v>34</v>
      </c>
      <c r="G16" s="5"/>
      <c r="O16" s="5" t="s">
        <v>99</v>
      </c>
      <c r="X16" s="65" t="s">
        <v>893</v>
      </c>
      <c r="Y16" s="5" t="s">
        <v>1025</v>
      </c>
    </row>
    <row r="17" spans="1:25" ht="17.25" customHeight="1" thickBot="1" x14ac:dyDescent="0.3">
      <c r="A17" s="103" t="s">
        <v>47</v>
      </c>
      <c r="B17" s="152"/>
      <c r="C17" s="102"/>
      <c r="D17" s="102"/>
      <c r="E17" s="71" t="s">
        <v>34</v>
      </c>
      <c r="O17" s="5" t="s">
        <v>101</v>
      </c>
      <c r="X17" s="69" t="s">
        <v>852</v>
      </c>
      <c r="Y17" s="5" t="s">
        <v>1026</v>
      </c>
    </row>
    <row r="18" spans="1:25" ht="16.5" customHeight="1" thickBot="1" x14ac:dyDescent="0.3">
      <c r="A18" s="103" t="s">
        <v>48</v>
      </c>
      <c r="B18" s="152"/>
      <c r="C18" s="102"/>
      <c r="D18" s="102"/>
      <c r="E18" s="71" t="s">
        <v>34</v>
      </c>
      <c r="O18" s="5" t="s">
        <v>104</v>
      </c>
      <c r="X18" s="69" t="s">
        <v>47</v>
      </c>
      <c r="Y18" s="5" t="s">
        <v>1010</v>
      </c>
    </row>
    <row r="19" spans="1:25" ht="16.5" customHeight="1" thickBot="1" x14ac:dyDescent="0.3">
      <c r="A19" s="115" t="s">
        <v>851</v>
      </c>
      <c r="B19" s="102"/>
      <c r="C19" s="102"/>
      <c r="D19" s="102"/>
      <c r="E19" s="71" t="s">
        <v>34</v>
      </c>
      <c r="F19" s="5"/>
      <c r="O19" s="5" t="s">
        <v>879</v>
      </c>
      <c r="X19" s="69" t="s">
        <v>48</v>
      </c>
      <c r="Y19" s="65" t="s">
        <v>1047</v>
      </c>
    </row>
    <row r="20" spans="1:25" ht="18.75" customHeight="1" thickBot="1" x14ac:dyDescent="0.3">
      <c r="A20" s="109" t="s">
        <v>50</v>
      </c>
      <c r="B20" s="153"/>
      <c r="C20" s="130"/>
      <c r="D20" s="130"/>
      <c r="E20" s="71" t="s">
        <v>34</v>
      </c>
      <c r="X20" s="65" t="s">
        <v>164</v>
      </c>
      <c r="Y20" s="5" t="s">
        <v>981</v>
      </c>
    </row>
    <row r="21" spans="1:25" ht="33.75" customHeight="1" thickBot="1" x14ac:dyDescent="0.3">
      <c r="A21" s="103" t="s">
        <v>618</v>
      </c>
      <c r="B21" s="152"/>
      <c r="C21" s="102"/>
      <c r="D21" s="102"/>
      <c r="E21" s="71" t="s">
        <v>34</v>
      </c>
      <c r="F21" s="5"/>
      <c r="X21" s="69" t="s">
        <v>610</v>
      </c>
      <c r="Y21" s="5" t="s">
        <v>1027</v>
      </c>
    </row>
    <row r="22" spans="1:25" ht="31.5" customHeight="1" thickBot="1" x14ac:dyDescent="0.3">
      <c r="A22" s="109" t="s">
        <v>52</v>
      </c>
      <c r="B22" s="153"/>
      <c r="C22" s="130"/>
      <c r="D22" s="155"/>
      <c r="E22" s="71" t="s">
        <v>34</v>
      </c>
      <c r="F22" s="5"/>
      <c r="X22" s="69" t="s">
        <v>52</v>
      </c>
      <c r="Y22" s="5" t="s">
        <v>1028</v>
      </c>
    </row>
    <row r="23" spans="1:25" ht="32.25" customHeight="1" thickBot="1" x14ac:dyDescent="0.3">
      <c r="A23" s="103" t="s">
        <v>324</v>
      </c>
      <c r="B23" s="152"/>
      <c r="C23" s="102"/>
      <c r="D23" s="102"/>
      <c r="E23" s="71" t="s">
        <v>34</v>
      </c>
      <c r="F23" s="5"/>
      <c r="X23" s="65" t="s">
        <v>51</v>
      </c>
      <c r="Y23" s="65" t="s">
        <v>1029</v>
      </c>
    </row>
    <row r="24" spans="1:25" ht="46.5" customHeight="1" thickBot="1" x14ac:dyDescent="0.3">
      <c r="A24" s="105" t="s">
        <v>325</v>
      </c>
      <c r="B24" s="153"/>
      <c r="C24" s="130"/>
      <c r="D24" s="130"/>
      <c r="E24" s="71" t="s">
        <v>34</v>
      </c>
      <c r="F24" s="67" t="s">
        <v>108</v>
      </c>
      <c r="G24" s="67" t="s">
        <v>54</v>
      </c>
      <c r="H24" s="67" t="s">
        <v>109</v>
      </c>
      <c r="I24" s="67" t="s">
        <v>100</v>
      </c>
      <c r="J24" s="67" t="s">
        <v>111</v>
      </c>
      <c r="K24" s="67" t="s">
        <v>58</v>
      </c>
      <c r="L24" s="67" t="s">
        <v>113</v>
      </c>
      <c r="M24" s="6" t="s">
        <v>60</v>
      </c>
      <c r="P24" s="67" t="s">
        <v>63</v>
      </c>
      <c r="Q24" s="67" t="s">
        <v>114</v>
      </c>
      <c r="X24" s="69" t="s">
        <v>611</v>
      </c>
      <c r="Y24" s="5" t="s">
        <v>825</v>
      </c>
    </row>
    <row r="25" spans="1:25" ht="28.5" customHeight="1" thickBot="1" x14ac:dyDescent="0.3">
      <c r="A25" s="103" t="s">
        <v>327</v>
      </c>
      <c r="B25" s="152"/>
      <c r="C25" s="102"/>
      <c r="D25" s="102"/>
      <c r="E25" s="71" t="s">
        <v>34</v>
      </c>
      <c r="F25" s="5" t="s">
        <v>1019</v>
      </c>
      <c r="G25" s="5" t="s">
        <v>78</v>
      </c>
      <c r="H25" s="65" t="s">
        <v>743</v>
      </c>
      <c r="I25" s="5" t="s">
        <v>841</v>
      </c>
      <c r="J25" s="5" t="s">
        <v>1033</v>
      </c>
      <c r="K25" s="5" t="s">
        <v>78</v>
      </c>
      <c r="L25" s="5" t="s">
        <v>78</v>
      </c>
      <c r="M25" s="5" t="s">
        <v>78</v>
      </c>
      <c r="P25" s="5" t="s">
        <v>117</v>
      </c>
      <c r="Q25" s="5" t="s">
        <v>78</v>
      </c>
      <c r="X25" s="69" t="s">
        <v>50</v>
      </c>
      <c r="Y25" s="5" t="s">
        <v>826</v>
      </c>
    </row>
    <row r="26" spans="1:25" ht="17.25" customHeight="1" thickBot="1" x14ac:dyDescent="0.3">
      <c r="A26" s="109" t="s">
        <v>54</v>
      </c>
      <c r="B26" s="130"/>
      <c r="C26" s="130"/>
      <c r="D26" s="130"/>
      <c r="E26" s="71" t="s">
        <v>34</v>
      </c>
      <c r="F26" s="65" t="s">
        <v>1020</v>
      </c>
      <c r="G26" s="5" t="s">
        <v>83</v>
      </c>
      <c r="H26" s="65" t="s">
        <v>744</v>
      </c>
      <c r="I26" s="5" t="s">
        <v>110</v>
      </c>
      <c r="J26" s="65" t="s">
        <v>73</v>
      </c>
      <c r="K26" s="5" t="s">
        <v>83</v>
      </c>
      <c r="L26" s="5" t="s">
        <v>83</v>
      </c>
      <c r="M26" s="5" t="s">
        <v>83</v>
      </c>
      <c r="P26" s="5" t="s">
        <v>125</v>
      </c>
      <c r="Q26" s="5" t="s">
        <v>83</v>
      </c>
      <c r="X26" s="65" t="s">
        <v>618</v>
      </c>
      <c r="Y26" s="5" t="s">
        <v>1054</v>
      </c>
    </row>
    <row r="27" spans="1:25" ht="18" customHeight="1" thickBot="1" x14ac:dyDescent="0.3">
      <c r="A27" s="103" t="s">
        <v>55</v>
      </c>
      <c r="B27" s="102"/>
      <c r="C27" s="102"/>
      <c r="D27" s="102"/>
      <c r="E27" s="71" t="s">
        <v>34</v>
      </c>
      <c r="F27" s="5" t="s">
        <v>119</v>
      </c>
      <c r="G27" s="5" t="s">
        <v>730</v>
      </c>
      <c r="H27" s="5" t="s">
        <v>742</v>
      </c>
      <c r="I27" s="5" t="s">
        <v>743</v>
      </c>
      <c r="J27" s="5" t="s">
        <v>120</v>
      </c>
      <c r="K27" s="5" t="s">
        <v>883</v>
      </c>
      <c r="L27" s="5" t="s">
        <v>106</v>
      </c>
      <c r="M27" s="5" t="s">
        <v>106</v>
      </c>
      <c r="N27" s="67" t="s">
        <v>61</v>
      </c>
      <c r="P27" s="5" t="s">
        <v>131</v>
      </c>
      <c r="Q27" s="5" t="s">
        <v>118</v>
      </c>
      <c r="R27" s="67" t="s">
        <v>115</v>
      </c>
      <c r="S27" s="67" t="s">
        <v>624</v>
      </c>
      <c r="T27" s="67" t="s">
        <v>67</v>
      </c>
      <c r="U27" s="67" t="s">
        <v>68</v>
      </c>
      <c r="V27" s="67" t="s">
        <v>69</v>
      </c>
      <c r="W27" s="67" t="s">
        <v>70</v>
      </c>
      <c r="X27" s="69" t="s">
        <v>54</v>
      </c>
      <c r="Y27" s="5" t="s">
        <v>74</v>
      </c>
    </row>
    <row r="28" spans="1:25" ht="18.75" customHeight="1" thickBot="1" x14ac:dyDescent="0.3">
      <c r="A28" s="109" t="s">
        <v>56</v>
      </c>
      <c r="B28" s="130"/>
      <c r="C28" s="130"/>
      <c r="D28" s="130"/>
      <c r="E28" s="71" t="s">
        <v>34</v>
      </c>
      <c r="F28" s="5" t="s">
        <v>122</v>
      </c>
      <c r="G28" s="5" t="s">
        <v>739</v>
      </c>
      <c r="I28" s="5" t="s">
        <v>744</v>
      </c>
      <c r="J28" s="5" t="s">
        <v>123</v>
      </c>
      <c r="K28" s="5" t="s">
        <v>106</v>
      </c>
      <c r="L28" s="65" t="s">
        <v>886</v>
      </c>
      <c r="M28" s="5" t="s">
        <v>126</v>
      </c>
      <c r="N28" s="5" t="s">
        <v>116</v>
      </c>
      <c r="P28" s="5" t="s">
        <v>134</v>
      </c>
      <c r="Q28" s="5" t="s">
        <v>121</v>
      </c>
      <c r="R28" s="5" t="s">
        <v>118</v>
      </c>
      <c r="S28" s="5" t="s">
        <v>749</v>
      </c>
      <c r="T28" s="65" t="s">
        <v>1005</v>
      </c>
      <c r="U28" s="65" t="s">
        <v>1009</v>
      </c>
      <c r="V28" s="65" t="s">
        <v>1006</v>
      </c>
      <c r="W28" s="65" t="s">
        <v>1007</v>
      </c>
      <c r="X28" s="65" t="s">
        <v>859</v>
      </c>
      <c r="Y28" s="5" t="s">
        <v>102</v>
      </c>
    </row>
    <row r="29" spans="1:25" ht="29.25" customHeight="1" thickBot="1" x14ac:dyDescent="0.3">
      <c r="A29" s="103" t="s">
        <v>550</v>
      </c>
      <c r="B29" s="102"/>
      <c r="C29" s="102"/>
      <c r="D29" s="102"/>
      <c r="E29" s="71" t="s">
        <v>34</v>
      </c>
      <c r="F29" s="5" t="s">
        <v>736</v>
      </c>
      <c r="G29" s="5" t="s">
        <v>740</v>
      </c>
      <c r="H29" s="5"/>
      <c r="J29" s="65" t="s">
        <v>889</v>
      </c>
      <c r="K29" s="5" t="s">
        <v>112</v>
      </c>
      <c r="L29" s="5" t="s">
        <v>112</v>
      </c>
      <c r="M29" s="65" t="s">
        <v>112</v>
      </c>
      <c r="N29" s="65" t="s">
        <v>817</v>
      </c>
      <c r="P29" s="5" t="s">
        <v>576</v>
      </c>
      <c r="Q29" s="5" t="s">
        <v>132</v>
      </c>
      <c r="R29" s="5" t="s">
        <v>121</v>
      </c>
      <c r="S29" s="5" t="s">
        <v>750</v>
      </c>
      <c r="T29" s="65" t="s">
        <v>820</v>
      </c>
      <c r="V29" s="65" t="s">
        <v>821</v>
      </c>
      <c r="W29" s="65" t="s">
        <v>822</v>
      </c>
      <c r="X29" s="65" t="s">
        <v>614</v>
      </c>
      <c r="Y29" s="5" t="s">
        <v>823</v>
      </c>
    </row>
    <row r="30" spans="1:25" ht="20.25" customHeight="1" thickBot="1" x14ac:dyDescent="0.3">
      <c r="A30" s="103" t="s">
        <v>565</v>
      </c>
      <c r="B30" s="102"/>
      <c r="C30" s="102"/>
      <c r="D30" s="102"/>
      <c r="E30" s="71" t="s">
        <v>34</v>
      </c>
      <c r="F30" s="5" t="s">
        <v>737</v>
      </c>
      <c r="G30" s="5" t="s">
        <v>741</v>
      </c>
      <c r="J30" s="5" t="s">
        <v>724</v>
      </c>
      <c r="K30" s="65" t="s">
        <v>884</v>
      </c>
      <c r="L30" s="65" t="s">
        <v>884</v>
      </c>
      <c r="M30" s="65" t="s">
        <v>730</v>
      </c>
      <c r="N30" s="65" t="s">
        <v>745</v>
      </c>
      <c r="P30" s="5" t="s">
        <v>138</v>
      </c>
      <c r="Q30" s="65" t="s">
        <v>730</v>
      </c>
      <c r="R30" s="5" t="s">
        <v>897</v>
      </c>
      <c r="S30" s="5" t="s">
        <v>751</v>
      </c>
      <c r="T30" s="5"/>
      <c r="U30" s="5"/>
      <c r="X30" s="65" t="s">
        <v>615</v>
      </c>
      <c r="Y30" s="5" t="s">
        <v>313</v>
      </c>
    </row>
    <row r="31" spans="1:25" ht="15.75" customHeight="1" thickBot="1" x14ac:dyDescent="0.3">
      <c r="A31" s="109" t="s">
        <v>59</v>
      </c>
      <c r="B31" s="130"/>
      <c r="C31" s="130"/>
      <c r="D31" s="130"/>
      <c r="E31" s="71" t="s">
        <v>34</v>
      </c>
      <c r="F31" s="5" t="s">
        <v>738</v>
      </c>
      <c r="G31" s="5" t="s">
        <v>90</v>
      </c>
      <c r="H31" s="5"/>
      <c r="J31" s="5" t="s">
        <v>725</v>
      </c>
      <c r="K31" s="5" t="s">
        <v>730</v>
      </c>
      <c r="L31" s="65" t="s">
        <v>730</v>
      </c>
      <c r="M31" s="65" t="s">
        <v>810</v>
      </c>
      <c r="N31" s="65" t="s">
        <v>746</v>
      </c>
      <c r="P31" s="5"/>
      <c r="Q31" s="65" t="s">
        <v>895</v>
      </c>
      <c r="R31" s="5" t="s">
        <v>129</v>
      </c>
      <c r="V31" s="5"/>
      <c r="W31" s="5"/>
      <c r="X31" s="65" t="s">
        <v>616</v>
      </c>
      <c r="Y31" s="5" t="s">
        <v>78</v>
      </c>
    </row>
    <row r="32" spans="1:25" ht="18" customHeight="1" thickBot="1" x14ac:dyDescent="0.3">
      <c r="A32" s="103" t="s">
        <v>566</v>
      </c>
      <c r="B32" s="102"/>
      <c r="C32" s="102"/>
      <c r="D32" s="102"/>
      <c r="E32" s="71" t="s">
        <v>34</v>
      </c>
      <c r="G32" s="5" t="s">
        <v>139</v>
      </c>
      <c r="I32" s="5"/>
      <c r="J32" s="5" t="s">
        <v>727</v>
      </c>
      <c r="K32" s="65" t="s">
        <v>810</v>
      </c>
      <c r="L32" s="65" t="s">
        <v>990</v>
      </c>
      <c r="M32" s="65" t="s">
        <v>885</v>
      </c>
      <c r="N32" s="5" t="s">
        <v>860</v>
      </c>
      <c r="Q32" s="65" t="s">
        <v>885</v>
      </c>
      <c r="R32" s="65" t="s">
        <v>898</v>
      </c>
      <c r="X32" s="69" t="s">
        <v>320</v>
      </c>
      <c r="Y32" s="5" t="s">
        <v>83</v>
      </c>
    </row>
    <row r="33" spans="1:25" ht="34.5" customHeight="1" thickBot="1" x14ac:dyDescent="0.3">
      <c r="A33" s="109" t="s">
        <v>61</v>
      </c>
      <c r="B33" s="130"/>
      <c r="C33" s="130"/>
      <c r="D33" s="130"/>
      <c r="E33" s="71" t="s">
        <v>34</v>
      </c>
      <c r="I33" s="5"/>
      <c r="J33" s="5" t="s">
        <v>728</v>
      </c>
      <c r="K33" s="65" t="s">
        <v>885</v>
      </c>
      <c r="L33" s="65" t="s">
        <v>991</v>
      </c>
      <c r="M33" s="65" t="s">
        <v>758</v>
      </c>
      <c r="N33" s="5"/>
      <c r="P33" s="5"/>
      <c r="Q33" s="65" t="s">
        <v>747</v>
      </c>
      <c r="R33" s="65" t="s">
        <v>899</v>
      </c>
      <c r="X33" s="69" t="s">
        <v>321</v>
      </c>
      <c r="Y33" s="5" t="s">
        <v>72</v>
      </c>
    </row>
    <row r="34" spans="1:25" ht="34.5" customHeight="1" thickBot="1" x14ac:dyDescent="0.3">
      <c r="A34" s="103" t="s">
        <v>328</v>
      </c>
      <c r="B34" s="102"/>
      <c r="C34" s="102"/>
      <c r="D34" s="152"/>
      <c r="E34" s="71" t="s">
        <v>34</v>
      </c>
      <c r="I34" s="5"/>
      <c r="J34" s="5" t="s">
        <v>729</v>
      </c>
      <c r="K34" s="5" t="s">
        <v>989</v>
      </c>
      <c r="L34" s="65" t="s">
        <v>993</v>
      </c>
      <c r="M34" s="5" t="s">
        <v>992</v>
      </c>
      <c r="N34" s="5"/>
      <c r="Q34" s="65" t="s">
        <v>748</v>
      </c>
      <c r="R34" s="65" t="s">
        <v>747</v>
      </c>
      <c r="X34" s="65" t="s">
        <v>166</v>
      </c>
      <c r="Y34" s="5" t="s">
        <v>75</v>
      </c>
    </row>
    <row r="35" spans="1:25" ht="18.75" customHeight="1" thickBot="1" x14ac:dyDescent="0.3">
      <c r="A35" s="103" t="s">
        <v>63</v>
      </c>
      <c r="B35" s="102"/>
      <c r="C35" s="102"/>
      <c r="D35" s="152"/>
      <c r="E35" s="71" t="s">
        <v>34</v>
      </c>
      <c r="I35" s="5"/>
      <c r="K35" s="65" t="s">
        <v>990</v>
      </c>
      <c r="L35" s="5" t="s">
        <v>90</v>
      </c>
      <c r="M35" s="5" t="s">
        <v>990</v>
      </c>
      <c r="Q35" s="65" t="s">
        <v>896</v>
      </c>
      <c r="R35" s="65" t="s">
        <v>748</v>
      </c>
      <c r="X35" s="69" t="s">
        <v>57</v>
      </c>
      <c r="Y35" s="5" t="s">
        <v>73</v>
      </c>
    </row>
    <row r="36" spans="1:25" ht="15.75" customHeight="1" thickBot="1" x14ac:dyDescent="0.3">
      <c r="A36" s="103" t="s">
        <v>114</v>
      </c>
      <c r="B36" s="102"/>
      <c r="C36" s="102"/>
      <c r="D36" s="152"/>
      <c r="E36" s="71" t="s">
        <v>34</v>
      </c>
      <c r="K36" s="5" t="s">
        <v>991</v>
      </c>
      <c r="M36" s="65" t="s">
        <v>991</v>
      </c>
      <c r="Q36" s="65" t="s">
        <v>90</v>
      </c>
      <c r="R36" s="65" t="s">
        <v>896</v>
      </c>
      <c r="X36" s="65" t="s">
        <v>188</v>
      </c>
      <c r="Y36" s="5" t="s">
        <v>120</v>
      </c>
    </row>
    <row r="37" spans="1:25" ht="15.75" customHeight="1" thickBot="1" x14ac:dyDescent="0.3">
      <c r="A37" s="105" t="s">
        <v>326</v>
      </c>
      <c r="B37" s="155"/>
      <c r="C37" s="155"/>
      <c r="D37" s="154"/>
      <c r="E37" s="71" t="s">
        <v>34</v>
      </c>
      <c r="K37" s="65" t="s">
        <v>90</v>
      </c>
      <c r="M37" s="5" t="s">
        <v>90</v>
      </c>
      <c r="R37" s="65" t="s">
        <v>900</v>
      </c>
      <c r="X37" s="65" t="s">
        <v>169</v>
      </c>
      <c r="Y37" s="5" t="s">
        <v>123</v>
      </c>
    </row>
    <row r="38" spans="1:25" ht="16.5" thickBot="1" x14ac:dyDescent="0.3">
      <c r="A38" s="129" t="s">
        <v>330</v>
      </c>
      <c r="B38" s="144"/>
      <c r="C38" s="144"/>
      <c r="D38" s="240"/>
      <c r="E38" s="71"/>
      <c r="H38" s="5"/>
      <c r="I38" s="5"/>
      <c r="K38" s="5" t="s">
        <v>141</v>
      </c>
      <c r="X38" s="69" t="s">
        <v>58</v>
      </c>
      <c r="Y38" s="5" t="s">
        <v>103</v>
      </c>
    </row>
    <row r="39" spans="1:25" ht="15.75" x14ac:dyDescent="0.25">
      <c r="A39" s="40"/>
      <c r="B39" s="41"/>
      <c r="C39" s="41"/>
      <c r="D39" s="106"/>
      <c r="E39" s="66"/>
      <c r="I39" s="5"/>
      <c r="X39" s="69" t="s">
        <v>322</v>
      </c>
      <c r="Y39" s="5" t="s">
        <v>106</v>
      </c>
    </row>
    <row r="40" spans="1:25" ht="16.5" thickBot="1" x14ac:dyDescent="0.3">
      <c r="A40" s="40"/>
      <c r="B40" s="41"/>
      <c r="C40" s="41"/>
      <c r="D40" s="106"/>
      <c r="E40" s="70"/>
      <c r="F40" s="5"/>
      <c r="O40" s="6" t="s">
        <v>62</v>
      </c>
      <c r="X40" s="69" t="s">
        <v>60</v>
      </c>
      <c r="Y40" s="5" t="s">
        <v>118</v>
      </c>
    </row>
    <row r="41" spans="1:25" ht="16.5" customHeight="1" thickBot="1" x14ac:dyDescent="0.3">
      <c r="A41" s="360" t="s">
        <v>34</v>
      </c>
      <c r="B41" s="361"/>
      <c r="C41" s="361"/>
      <c r="D41" s="362"/>
      <c r="E41" s="71"/>
      <c r="K41" s="5"/>
      <c r="O41" s="5" t="s">
        <v>994</v>
      </c>
      <c r="X41" s="65" t="s">
        <v>971</v>
      </c>
      <c r="Y41" s="5" t="s">
        <v>121</v>
      </c>
    </row>
    <row r="42" spans="1:25" ht="16.5" thickBot="1" x14ac:dyDescent="0.3">
      <c r="A42" s="111" t="s">
        <v>35</v>
      </c>
      <c r="B42" s="98" t="s">
        <v>36</v>
      </c>
      <c r="C42" s="98" t="s">
        <v>36</v>
      </c>
      <c r="D42" s="108" t="s">
        <v>36</v>
      </c>
      <c r="E42" s="71" t="s">
        <v>34</v>
      </c>
      <c r="O42" s="5" t="s">
        <v>995</v>
      </c>
      <c r="P42" s="5"/>
      <c r="X42" s="69" t="s">
        <v>61</v>
      </c>
      <c r="Y42" s="5" t="s">
        <v>819</v>
      </c>
    </row>
    <row r="43" spans="1:25" ht="16.5" customHeight="1" thickBot="1" x14ac:dyDescent="0.3">
      <c r="A43" s="115" t="s">
        <v>67</v>
      </c>
      <c r="B43" s="102"/>
      <c r="C43" s="102"/>
      <c r="D43" s="102"/>
      <c r="E43" s="71" t="s">
        <v>34</v>
      </c>
      <c r="O43" s="5" t="s">
        <v>996</v>
      </c>
      <c r="X43" s="65" t="s">
        <v>619</v>
      </c>
      <c r="Y43" s="5" t="s">
        <v>147</v>
      </c>
    </row>
    <row r="44" spans="1:25" ht="16.5" thickBot="1" x14ac:dyDescent="0.3">
      <c r="A44" s="124" t="s">
        <v>68</v>
      </c>
      <c r="B44" s="130"/>
      <c r="C44" s="130"/>
      <c r="D44" s="130"/>
      <c r="E44" s="71" t="s">
        <v>34</v>
      </c>
      <c r="F44" s="67" t="s">
        <v>142</v>
      </c>
      <c r="O44" s="5" t="s">
        <v>136</v>
      </c>
      <c r="X44" s="69" t="s">
        <v>324</v>
      </c>
      <c r="Y44" s="5" t="s">
        <v>628</v>
      </c>
    </row>
    <row r="45" spans="1:25" ht="26.25" thickBot="1" x14ac:dyDescent="0.3">
      <c r="A45" s="114" t="s">
        <v>69</v>
      </c>
      <c r="B45" s="131"/>
      <c r="C45" s="132"/>
      <c r="D45" s="132"/>
      <c r="E45" s="71" t="s">
        <v>34</v>
      </c>
      <c r="F45" s="5" t="s">
        <v>903</v>
      </c>
      <c r="G45" s="6" t="s">
        <v>143</v>
      </c>
      <c r="H45" s="67" t="s">
        <v>144</v>
      </c>
      <c r="I45" s="6" t="s">
        <v>145</v>
      </c>
      <c r="J45" s="67" t="s">
        <v>146</v>
      </c>
      <c r="X45" s="69" t="s">
        <v>325</v>
      </c>
      <c r="Y45" s="5" t="s">
        <v>816</v>
      </c>
    </row>
    <row r="46" spans="1:25" ht="16.5" thickBot="1" x14ac:dyDescent="0.3">
      <c r="A46" s="124" t="s">
        <v>70</v>
      </c>
      <c r="B46" s="130"/>
      <c r="C46" s="130"/>
      <c r="D46" s="130"/>
      <c r="E46" s="71" t="s">
        <v>34</v>
      </c>
      <c r="F46" s="5" t="s">
        <v>1008</v>
      </c>
      <c r="G46" s="5" t="s">
        <v>1010</v>
      </c>
      <c r="H46" s="5" t="s">
        <v>887</v>
      </c>
      <c r="I46" s="65" t="s">
        <v>756</v>
      </c>
      <c r="J46" s="5" t="s">
        <v>313</v>
      </c>
      <c r="X46" s="69" t="s">
        <v>327</v>
      </c>
      <c r="Y46" s="5" t="s">
        <v>119</v>
      </c>
    </row>
    <row r="47" spans="1:25" ht="16.5" thickBot="1" x14ac:dyDescent="0.3">
      <c r="A47" s="115" t="s">
        <v>142</v>
      </c>
      <c r="B47" s="102"/>
      <c r="C47" s="102"/>
      <c r="D47" s="102"/>
      <c r="E47" s="71" t="s">
        <v>34</v>
      </c>
      <c r="F47" s="65" t="s">
        <v>824</v>
      </c>
      <c r="G47" s="5" t="s">
        <v>78</v>
      </c>
      <c r="H47" s="65" t="s">
        <v>904</v>
      </c>
      <c r="J47" s="65" t="s">
        <v>757</v>
      </c>
      <c r="X47" s="69" t="s">
        <v>319</v>
      </c>
      <c r="Y47" s="5" t="s">
        <v>117</v>
      </c>
    </row>
    <row r="48" spans="1:25" ht="16.5" thickBot="1" x14ac:dyDescent="0.3">
      <c r="A48" s="124" t="s">
        <v>143</v>
      </c>
      <c r="B48" s="130"/>
      <c r="C48" s="130"/>
      <c r="D48" s="130"/>
      <c r="E48" s="71" t="s">
        <v>34</v>
      </c>
      <c r="F48" s="5"/>
      <c r="G48" s="5" t="s">
        <v>83</v>
      </c>
      <c r="H48" s="65" t="s">
        <v>905</v>
      </c>
      <c r="I48" s="5"/>
      <c r="X48" s="65" t="s">
        <v>620</v>
      </c>
      <c r="Y48" s="5" t="s">
        <v>125</v>
      </c>
    </row>
    <row r="49" spans="1:25" ht="16.5" thickBot="1" x14ac:dyDescent="0.3">
      <c r="A49" s="115" t="s">
        <v>144</v>
      </c>
      <c r="B49" s="102"/>
      <c r="C49" s="102"/>
      <c r="D49" s="102"/>
      <c r="E49" s="71" t="s">
        <v>34</v>
      </c>
      <c r="G49" s="5" t="s">
        <v>147</v>
      </c>
      <c r="H49" s="5" t="s">
        <v>906</v>
      </c>
      <c r="I49" s="5"/>
      <c r="X49" s="65" t="s">
        <v>597</v>
      </c>
      <c r="Y49" s="5" t="s">
        <v>891</v>
      </c>
    </row>
    <row r="50" spans="1:25" ht="16.5" thickBot="1" x14ac:dyDescent="0.3">
      <c r="A50" s="124" t="s">
        <v>329</v>
      </c>
      <c r="B50" s="130"/>
      <c r="C50" s="130"/>
      <c r="D50" s="130"/>
      <c r="E50" s="71" t="s">
        <v>34</v>
      </c>
      <c r="F50" s="67"/>
      <c r="G50" s="5" t="s">
        <v>148</v>
      </c>
      <c r="H50" s="5" t="s">
        <v>907</v>
      </c>
      <c r="J50" s="5"/>
      <c r="O50" s="5"/>
      <c r="X50" s="69" t="s">
        <v>260</v>
      </c>
      <c r="Y50" s="5" t="s">
        <v>892</v>
      </c>
    </row>
    <row r="51" spans="1:25" ht="16.5" thickBot="1" x14ac:dyDescent="0.3">
      <c r="A51" s="115" t="s">
        <v>146</v>
      </c>
      <c r="B51" s="102"/>
      <c r="C51" s="102"/>
      <c r="D51" s="102"/>
      <c r="E51" s="71" t="s">
        <v>34</v>
      </c>
      <c r="G51" s="5" t="s">
        <v>730</v>
      </c>
      <c r="H51" s="5" t="s">
        <v>908</v>
      </c>
      <c r="X51" s="69" t="s">
        <v>63</v>
      </c>
      <c r="Y51" s="5" t="s">
        <v>617</v>
      </c>
    </row>
    <row r="52" spans="1:25" ht="16.5" thickBot="1" x14ac:dyDescent="0.3">
      <c r="A52" s="116"/>
      <c r="B52" s="102"/>
      <c r="C52" s="102"/>
      <c r="D52" s="102"/>
      <c r="E52" s="71" t="s">
        <v>34</v>
      </c>
      <c r="G52" s="5" t="s">
        <v>752</v>
      </c>
      <c r="H52" s="5" t="s">
        <v>149</v>
      </c>
      <c r="X52" s="69" t="s">
        <v>114</v>
      </c>
      <c r="Y52" s="5" t="s">
        <v>613</v>
      </c>
    </row>
    <row r="53" spans="1:25" ht="16.5" thickBot="1" x14ac:dyDescent="0.3">
      <c r="A53" s="116"/>
      <c r="B53" s="102"/>
      <c r="C53" s="102"/>
      <c r="D53" s="102"/>
      <c r="E53" s="71" t="s">
        <v>34</v>
      </c>
      <c r="F53" s="5"/>
      <c r="G53" s="5" t="s">
        <v>753</v>
      </c>
      <c r="H53" s="5" t="s">
        <v>150</v>
      </c>
      <c r="X53" s="69" t="s">
        <v>115</v>
      </c>
      <c r="Y53" s="65" t="s">
        <v>85</v>
      </c>
    </row>
    <row r="54" spans="1:25" ht="16.5" thickBot="1" x14ac:dyDescent="0.3">
      <c r="A54" s="116"/>
      <c r="B54" s="102"/>
      <c r="C54" s="102"/>
      <c r="D54" s="102"/>
      <c r="E54" s="71" t="s">
        <v>34</v>
      </c>
      <c r="G54" s="5" t="s">
        <v>754</v>
      </c>
      <c r="X54" s="69" t="s">
        <v>624</v>
      </c>
      <c r="Y54" s="65" t="s">
        <v>88</v>
      </c>
    </row>
    <row r="55" spans="1:25" ht="16.5" thickBot="1" x14ac:dyDescent="0.3">
      <c r="A55" s="121"/>
      <c r="B55" s="130"/>
      <c r="C55" s="130"/>
      <c r="D55" s="130"/>
      <c r="E55" s="71" t="s">
        <v>34</v>
      </c>
      <c r="G55" s="5" t="s">
        <v>755</v>
      </c>
      <c r="X55" s="65" t="s">
        <v>178</v>
      </c>
      <c r="Y55" s="5" t="s">
        <v>601</v>
      </c>
    </row>
    <row r="56" spans="1:25" ht="16.5" thickBot="1" x14ac:dyDescent="0.3">
      <c r="A56" s="117"/>
      <c r="B56" s="104"/>
      <c r="C56" s="104"/>
      <c r="D56" s="104"/>
      <c r="E56" s="71" t="s">
        <v>34</v>
      </c>
      <c r="G56" s="65" t="s">
        <v>759</v>
      </c>
      <c r="X56" s="69" t="s">
        <v>67</v>
      </c>
      <c r="Y56" s="5" t="s">
        <v>886</v>
      </c>
    </row>
    <row r="57" spans="1:25" ht="16.5" thickBot="1" x14ac:dyDescent="0.3">
      <c r="A57" s="125"/>
      <c r="B57" s="134"/>
      <c r="C57" s="134"/>
      <c r="D57" s="134"/>
      <c r="E57" s="71" t="s">
        <v>34</v>
      </c>
      <c r="G57" s="5" t="s">
        <v>151</v>
      </c>
      <c r="X57" s="69" t="s">
        <v>68</v>
      </c>
      <c r="Y57" s="5" t="s">
        <v>889</v>
      </c>
    </row>
    <row r="58" spans="1:25" ht="16.5" thickBot="1" x14ac:dyDescent="0.3">
      <c r="A58" s="117"/>
      <c r="B58" s="104"/>
      <c r="C58" s="104"/>
      <c r="D58" s="104"/>
      <c r="E58" s="71" t="s">
        <v>34</v>
      </c>
      <c r="G58" s="5" t="s">
        <v>90</v>
      </c>
      <c r="X58" s="69" t="s">
        <v>69</v>
      </c>
      <c r="Y58" s="5" t="s">
        <v>86</v>
      </c>
    </row>
    <row r="59" spans="1:25" ht="16.5" thickBot="1" x14ac:dyDescent="0.3">
      <c r="A59" s="125"/>
      <c r="B59" s="134"/>
      <c r="C59" s="134"/>
      <c r="D59" s="134"/>
      <c r="E59" s="71" t="s">
        <v>34</v>
      </c>
      <c r="X59" s="69" t="s">
        <v>70</v>
      </c>
      <c r="Y59" s="5" t="s">
        <v>122</v>
      </c>
    </row>
    <row r="60" spans="1:25" ht="16.5" thickBot="1" x14ac:dyDescent="0.3">
      <c r="A60" s="117"/>
      <c r="B60" s="104"/>
      <c r="C60" s="104"/>
      <c r="D60" s="104"/>
      <c r="E60" s="71" t="s">
        <v>34</v>
      </c>
      <c r="X60" s="65" t="s">
        <v>625</v>
      </c>
      <c r="Y60" s="65" t="s">
        <v>77</v>
      </c>
    </row>
    <row r="61" spans="1:25" ht="16.5" thickBot="1" x14ac:dyDescent="0.3">
      <c r="A61" s="125"/>
      <c r="B61" s="134"/>
      <c r="C61" s="134"/>
      <c r="D61" s="134"/>
      <c r="E61" s="71" t="s">
        <v>34</v>
      </c>
      <c r="X61" s="69" t="s">
        <v>144</v>
      </c>
      <c r="Y61" s="5" t="s">
        <v>131</v>
      </c>
    </row>
    <row r="62" spans="1:25" ht="16.5" thickBot="1" x14ac:dyDescent="0.3">
      <c r="A62" s="117"/>
      <c r="B62" s="104"/>
      <c r="C62" s="104"/>
      <c r="D62" s="104"/>
      <c r="E62" s="71" t="s">
        <v>34</v>
      </c>
      <c r="G62" s="5"/>
      <c r="X62" s="65" t="s">
        <v>626</v>
      </c>
      <c r="Y62" s="5" t="s">
        <v>132</v>
      </c>
    </row>
    <row r="63" spans="1:25" ht="16.5" thickBot="1" x14ac:dyDescent="0.3">
      <c r="A63" s="117"/>
      <c r="B63" s="104"/>
      <c r="C63" s="104"/>
      <c r="D63" s="104"/>
      <c r="E63" s="71" t="s">
        <v>34</v>
      </c>
      <c r="X63" s="69" t="s">
        <v>307</v>
      </c>
      <c r="Y63" s="5" t="s">
        <v>148</v>
      </c>
    </row>
    <row r="64" spans="1:25" ht="16.5" thickBot="1" x14ac:dyDescent="0.3">
      <c r="A64" s="125"/>
      <c r="B64" s="134"/>
      <c r="C64" s="134"/>
      <c r="D64" s="135"/>
      <c r="E64" s="71" t="s">
        <v>34</v>
      </c>
      <c r="G64" s="5"/>
      <c r="X64" s="65" t="s">
        <v>307</v>
      </c>
      <c r="Y64" s="5" t="s">
        <v>79</v>
      </c>
    </row>
    <row r="65" spans="1:25" ht="16.5" thickBot="1" x14ac:dyDescent="0.3">
      <c r="A65" s="117"/>
      <c r="B65" s="104"/>
      <c r="C65" s="104"/>
      <c r="D65" s="104"/>
      <c r="E65" s="71" t="s">
        <v>34</v>
      </c>
      <c r="X65" s="69" t="s">
        <v>145</v>
      </c>
      <c r="Y65" s="65" t="s">
        <v>76</v>
      </c>
    </row>
    <row r="66" spans="1:25" ht="16.5" thickBot="1" x14ac:dyDescent="0.3">
      <c r="A66" s="125"/>
      <c r="B66" s="134"/>
      <c r="C66" s="134"/>
      <c r="D66" s="134"/>
      <c r="E66" s="71" t="s">
        <v>34</v>
      </c>
      <c r="X66" s="65" t="s">
        <v>629</v>
      </c>
      <c r="Y66" s="65" t="s">
        <v>82</v>
      </c>
    </row>
    <row r="67" spans="1:25" ht="16.5" thickBot="1" x14ac:dyDescent="0.3">
      <c r="A67" s="117"/>
      <c r="B67" s="104"/>
      <c r="C67" s="104"/>
      <c r="D67" s="104"/>
      <c r="E67" s="71" t="s">
        <v>34</v>
      </c>
      <c r="X67" s="69" t="s">
        <v>308</v>
      </c>
      <c r="Y67" s="5" t="s">
        <v>129</v>
      </c>
    </row>
    <row r="68" spans="1:25" ht="16.5" thickBot="1" x14ac:dyDescent="0.3">
      <c r="A68" s="117"/>
      <c r="B68" s="104"/>
      <c r="C68" s="104"/>
      <c r="D68" s="104"/>
      <c r="E68" s="71" t="s">
        <v>34</v>
      </c>
      <c r="X68" s="69" t="s">
        <v>146</v>
      </c>
      <c r="Y68" s="5" t="s">
        <v>608</v>
      </c>
    </row>
    <row r="69" spans="1:25" ht="16.5" thickBot="1" x14ac:dyDescent="0.3">
      <c r="A69" s="125"/>
      <c r="B69" s="134"/>
      <c r="C69" s="134"/>
      <c r="D69" s="134"/>
      <c r="E69" s="71" t="s">
        <v>34</v>
      </c>
      <c r="Y69" s="5" t="s">
        <v>110</v>
      </c>
    </row>
    <row r="70" spans="1:25" ht="16.5" thickBot="1" x14ac:dyDescent="0.3">
      <c r="A70" s="117"/>
      <c r="B70" s="104"/>
      <c r="C70" s="104"/>
      <c r="D70" s="104"/>
      <c r="E70" s="71" t="s">
        <v>34</v>
      </c>
      <c r="Y70" s="5" t="s">
        <v>126</v>
      </c>
    </row>
    <row r="71" spans="1:25" ht="16.5" thickBot="1" x14ac:dyDescent="0.3">
      <c r="A71" s="125"/>
      <c r="B71" s="134"/>
      <c r="C71" s="134"/>
      <c r="D71" s="134"/>
      <c r="E71" s="71" t="s">
        <v>34</v>
      </c>
      <c r="Y71" s="5" t="s">
        <v>887</v>
      </c>
    </row>
    <row r="72" spans="1:25" ht="16.5" thickBot="1" x14ac:dyDescent="0.3">
      <c r="A72" s="117"/>
      <c r="B72" s="104"/>
      <c r="C72" s="104"/>
      <c r="D72" s="104"/>
      <c r="E72" s="71" t="s">
        <v>34</v>
      </c>
      <c r="G72" s="5"/>
      <c r="Y72" s="5" t="s">
        <v>129</v>
      </c>
    </row>
    <row r="73" spans="1:25" ht="16.5" thickBot="1" x14ac:dyDescent="0.3">
      <c r="A73" s="125"/>
      <c r="B73" s="134"/>
      <c r="C73" s="134"/>
      <c r="D73" s="134"/>
      <c r="E73" s="71" t="s">
        <v>34</v>
      </c>
      <c r="G73" s="5"/>
      <c r="Y73" s="5" t="s">
        <v>1052</v>
      </c>
    </row>
    <row r="74" spans="1:25" ht="16.5" thickBot="1" x14ac:dyDescent="0.3">
      <c r="A74" s="117"/>
      <c r="B74" s="104"/>
      <c r="C74" s="104"/>
      <c r="D74" s="104"/>
      <c r="E74" s="71" t="s">
        <v>34</v>
      </c>
      <c r="G74" s="5"/>
      <c r="Y74" s="5" t="s">
        <v>112</v>
      </c>
    </row>
    <row r="75" spans="1:25" ht="16.5" thickBot="1" x14ac:dyDescent="0.3">
      <c r="A75" s="117"/>
      <c r="B75" s="104"/>
      <c r="C75" s="104"/>
      <c r="D75" s="104"/>
      <c r="E75" s="71" t="s">
        <v>34</v>
      </c>
      <c r="G75" s="5"/>
      <c r="Y75" s="5" t="s">
        <v>884</v>
      </c>
    </row>
    <row r="76" spans="1:25" ht="16.5" thickBot="1" x14ac:dyDescent="0.3">
      <c r="A76" s="125"/>
      <c r="B76" s="134"/>
      <c r="C76" s="134"/>
      <c r="D76" s="134"/>
      <c r="E76" s="71" t="s">
        <v>34</v>
      </c>
      <c r="G76" s="5"/>
      <c r="Y76" s="5" t="s">
        <v>875</v>
      </c>
    </row>
    <row r="77" spans="1:25" ht="16.5" thickBot="1" x14ac:dyDescent="0.3">
      <c r="A77" s="117"/>
      <c r="B77" s="104"/>
      <c r="C77" s="104"/>
      <c r="D77" s="104"/>
      <c r="E77" s="71" t="s">
        <v>34</v>
      </c>
      <c r="G77" s="5"/>
      <c r="Y77" s="5" t="s">
        <v>93</v>
      </c>
    </row>
    <row r="78" spans="1:25" ht="16.5" thickBot="1" x14ac:dyDescent="0.3">
      <c r="A78" s="126"/>
      <c r="B78" s="134"/>
      <c r="C78" s="134"/>
      <c r="D78" s="134"/>
      <c r="E78" s="71" t="s">
        <v>34</v>
      </c>
      <c r="G78" s="5"/>
      <c r="Y78" s="5" t="s">
        <v>899</v>
      </c>
    </row>
    <row r="79" spans="1:25" ht="16.5" thickBot="1" x14ac:dyDescent="0.3">
      <c r="A79" s="117"/>
      <c r="B79" s="104"/>
      <c r="C79" s="104"/>
      <c r="D79" s="104"/>
      <c r="E79" s="71" t="s">
        <v>34</v>
      </c>
      <c r="G79" s="5"/>
      <c r="Y79" s="5" t="s">
        <v>81</v>
      </c>
    </row>
    <row r="80" spans="1:25" ht="16.5" thickBot="1" x14ac:dyDescent="0.3">
      <c r="A80" s="127"/>
      <c r="B80" s="134"/>
      <c r="C80" s="134"/>
      <c r="D80" s="134"/>
      <c r="E80" s="71" t="s">
        <v>34</v>
      </c>
      <c r="G80" s="5"/>
      <c r="Y80" s="5" t="s">
        <v>134</v>
      </c>
    </row>
    <row r="81" spans="1:25" ht="16.5" thickBot="1" x14ac:dyDescent="0.3">
      <c r="A81" s="117"/>
      <c r="B81" s="104"/>
      <c r="C81" s="104"/>
      <c r="D81" s="104"/>
      <c r="E81" s="71" t="s">
        <v>34</v>
      </c>
      <c r="G81" s="5"/>
      <c r="Y81" s="5" t="s">
        <v>882</v>
      </c>
    </row>
    <row r="82" spans="1:25" ht="16.5" thickBot="1" x14ac:dyDescent="0.3">
      <c r="A82" s="126"/>
      <c r="B82" s="134"/>
      <c r="C82" s="135"/>
      <c r="D82" s="134"/>
      <c r="E82" s="71" t="s">
        <v>34</v>
      </c>
      <c r="G82" s="5"/>
      <c r="Y82" s="65" t="s">
        <v>814</v>
      </c>
    </row>
    <row r="83" spans="1:25" ht="16.5" thickBot="1" x14ac:dyDescent="0.3">
      <c r="A83" s="117"/>
      <c r="B83" s="104"/>
      <c r="C83" s="104"/>
      <c r="D83" s="104"/>
      <c r="E83" s="71" t="s">
        <v>34</v>
      </c>
      <c r="G83" s="5"/>
      <c r="Y83" s="5" t="s">
        <v>731</v>
      </c>
    </row>
    <row r="84" spans="1:25" ht="16.5" thickBot="1" x14ac:dyDescent="0.3">
      <c r="A84" s="119"/>
      <c r="B84" s="134"/>
      <c r="C84" s="134"/>
      <c r="D84" s="134"/>
      <c r="E84" s="71" t="s">
        <v>34</v>
      </c>
      <c r="G84" s="5"/>
      <c r="Y84" s="5" t="s">
        <v>757</v>
      </c>
    </row>
    <row r="85" spans="1:25" ht="16.5" thickBot="1" x14ac:dyDescent="0.3">
      <c r="A85" s="118"/>
      <c r="B85" s="104"/>
      <c r="C85" s="104"/>
      <c r="D85" s="104"/>
      <c r="E85" s="71" t="s">
        <v>34</v>
      </c>
      <c r="G85" s="5"/>
      <c r="Y85" s="5" t="s">
        <v>722</v>
      </c>
    </row>
    <row r="86" spans="1:25" ht="16.5" thickBot="1" x14ac:dyDescent="0.3">
      <c r="A86" s="120"/>
      <c r="B86" s="134"/>
      <c r="C86" s="134"/>
      <c r="D86" s="134"/>
      <c r="E86" s="71" t="s">
        <v>34</v>
      </c>
      <c r="G86" s="5"/>
      <c r="Y86" s="5" t="s">
        <v>723</v>
      </c>
    </row>
    <row r="87" spans="1:25" ht="16.5" thickBot="1" x14ac:dyDescent="0.3">
      <c r="A87" s="117"/>
      <c r="B87" s="104"/>
      <c r="C87" s="104"/>
      <c r="D87" s="104"/>
      <c r="E87" s="71" t="s">
        <v>34</v>
      </c>
      <c r="G87" s="5"/>
      <c r="Y87" s="5" t="s">
        <v>743</v>
      </c>
    </row>
    <row r="88" spans="1:25" ht="16.5" thickBot="1" x14ac:dyDescent="0.3">
      <c r="A88" s="117"/>
      <c r="B88" s="104"/>
      <c r="C88" s="104"/>
      <c r="D88" s="104"/>
      <c r="E88" s="71" t="s">
        <v>34</v>
      </c>
      <c r="G88" s="5"/>
      <c r="Y88" s="5" t="s">
        <v>744</v>
      </c>
    </row>
    <row r="89" spans="1:25" ht="16.5" thickBot="1" x14ac:dyDescent="0.3">
      <c r="A89" s="125"/>
      <c r="B89" s="134"/>
      <c r="C89" s="134"/>
      <c r="D89" s="134"/>
      <c r="E89" s="71" t="s">
        <v>34</v>
      </c>
      <c r="G89" s="5"/>
      <c r="Y89" s="5" t="s">
        <v>732</v>
      </c>
    </row>
    <row r="90" spans="1:25" ht="16.5" thickBot="1" x14ac:dyDescent="0.3">
      <c r="A90" s="117"/>
      <c r="B90" s="104"/>
      <c r="C90" s="104"/>
      <c r="D90" s="104"/>
      <c r="E90" s="71" t="s">
        <v>34</v>
      </c>
      <c r="G90" s="5"/>
      <c r="Y90" s="65" t="s">
        <v>902</v>
      </c>
    </row>
    <row r="91" spans="1:25" ht="16.5" thickBot="1" x14ac:dyDescent="0.3">
      <c r="A91" s="125"/>
      <c r="B91" s="134"/>
      <c r="C91" s="134"/>
      <c r="D91" s="134"/>
      <c r="E91" s="71" t="s">
        <v>34</v>
      </c>
      <c r="G91" s="5"/>
      <c r="Y91" s="5" t="s">
        <v>1007</v>
      </c>
    </row>
    <row r="92" spans="1:25" ht="16.5" thickBot="1" x14ac:dyDescent="0.3">
      <c r="A92" s="117"/>
      <c r="B92" s="104"/>
      <c r="C92" s="104"/>
      <c r="D92" s="104"/>
      <c r="E92" s="71" t="s">
        <v>34</v>
      </c>
      <c r="G92" s="5"/>
      <c r="Y92" s="5" t="s">
        <v>1005</v>
      </c>
    </row>
    <row r="93" spans="1:25" ht="16.5" thickBot="1" x14ac:dyDescent="0.3">
      <c r="A93" s="128"/>
      <c r="B93" s="136"/>
      <c r="C93" s="136"/>
      <c r="D93" s="136"/>
      <c r="E93" s="71" t="s">
        <v>34</v>
      </c>
      <c r="Y93" s="5" t="s">
        <v>1006</v>
      </c>
    </row>
    <row r="94" spans="1:25" x14ac:dyDescent="0.25">
      <c r="Y94" s="5" t="s">
        <v>1008</v>
      </c>
    </row>
    <row r="95" spans="1:25" ht="18.75" customHeight="1" x14ac:dyDescent="0.25">
      <c r="Y95" s="5" t="s">
        <v>1009</v>
      </c>
    </row>
    <row r="96" spans="1:25" ht="21.75" customHeight="1" thickBot="1" x14ac:dyDescent="0.3">
      <c r="E96" s="66"/>
      <c r="X96" s="67" t="s">
        <v>153</v>
      </c>
      <c r="Y96" s="65" t="s">
        <v>808</v>
      </c>
    </row>
    <row r="97" spans="1:25" ht="21" customHeight="1" x14ac:dyDescent="0.25">
      <c r="A97" s="337" t="s">
        <v>33</v>
      </c>
      <c r="B97" s="338"/>
      <c r="C97" s="338"/>
      <c r="D97" s="339"/>
      <c r="E97" s="69"/>
      <c r="F97" s="67" t="s">
        <v>154</v>
      </c>
      <c r="G97" s="67" t="s">
        <v>155</v>
      </c>
      <c r="H97" s="67" t="s">
        <v>185</v>
      </c>
      <c r="I97" s="67" t="s">
        <v>186</v>
      </c>
      <c r="J97" s="67" t="s">
        <v>158</v>
      </c>
      <c r="K97" s="67" t="s">
        <v>159</v>
      </c>
      <c r="L97" s="67" t="s">
        <v>187</v>
      </c>
      <c r="M97" s="67" t="s">
        <v>161</v>
      </c>
      <c r="N97" s="67" t="s">
        <v>162</v>
      </c>
      <c r="O97" s="67" t="s">
        <v>163</v>
      </c>
      <c r="P97" s="67" t="s">
        <v>164</v>
      </c>
      <c r="Q97" s="67" t="s">
        <v>165</v>
      </c>
      <c r="R97" s="67" t="s">
        <v>166</v>
      </c>
      <c r="S97" s="67" t="s">
        <v>188</v>
      </c>
      <c r="T97" s="67" t="s">
        <v>168</v>
      </c>
      <c r="U97" s="67" t="s">
        <v>169</v>
      </c>
      <c r="V97" s="67" t="s">
        <v>548</v>
      </c>
      <c r="W97" s="67" t="s">
        <v>549</v>
      </c>
      <c r="X97" s="69" t="s">
        <v>154</v>
      </c>
      <c r="Y97" s="5" t="s">
        <v>890</v>
      </c>
    </row>
    <row r="98" spans="1:25" ht="82.5" customHeight="1" x14ac:dyDescent="0.25">
      <c r="A98" s="295" t="s">
        <v>789</v>
      </c>
      <c r="B98" s="343"/>
      <c r="C98" s="343"/>
      <c r="D98" s="344"/>
      <c r="E98" s="66"/>
      <c r="F98" s="65" t="s">
        <v>828</v>
      </c>
      <c r="G98" s="5" t="s">
        <v>828</v>
      </c>
      <c r="H98" s="5" t="s">
        <v>828</v>
      </c>
      <c r="I98" s="5" t="s">
        <v>828</v>
      </c>
      <c r="J98" s="5" t="s">
        <v>828</v>
      </c>
      <c r="K98" s="65" t="s">
        <v>828</v>
      </c>
      <c r="L98" s="5" t="s">
        <v>828</v>
      </c>
      <c r="M98" s="5" t="s">
        <v>828</v>
      </c>
      <c r="N98" s="5" t="s">
        <v>828</v>
      </c>
      <c r="O98" s="5" t="s">
        <v>828</v>
      </c>
      <c r="P98" s="5" t="s">
        <v>828</v>
      </c>
      <c r="Q98" s="5" t="s">
        <v>189</v>
      </c>
      <c r="R98" s="5" t="s">
        <v>828</v>
      </c>
      <c r="S98" s="5" t="s">
        <v>828</v>
      </c>
      <c r="T98" s="5" t="s">
        <v>828</v>
      </c>
      <c r="U98" s="5" t="s">
        <v>828</v>
      </c>
      <c r="V98" s="5" t="s">
        <v>105</v>
      </c>
      <c r="W98" s="5" t="s">
        <v>1022</v>
      </c>
      <c r="X98" s="69" t="s">
        <v>155</v>
      </c>
      <c r="Y98" s="5" t="s">
        <v>763</v>
      </c>
    </row>
    <row r="99" spans="1:25" ht="18" customHeight="1" thickBot="1" x14ac:dyDescent="0.3">
      <c r="A99" s="354" t="s">
        <v>152</v>
      </c>
      <c r="B99" s="355"/>
      <c r="C99" s="355"/>
      <c r="D99" s="356"/>
      <c r="E99" s="66"/>
      <c r="F99" s="5" t="s">
        <v>105</v>
      </c>
      <c r="G99" s="5" t="s">
        <v>105</v>
      </c>
      <c r="H99" s="5" t="s">
        <v>105</v>
      </c>
      <c r="I99" s="5" t="s">
        <v>105</v>
      </c>
      <c r="J99" s="5" t="s">
        <v>105</v>
      </c>
      <c r="K99" s="5" t="s">
        <v>105</v>
      </c>
      <c r="L99" s="5" t="s">
        <v>105</v>
      </c>
      <c r="M99" s="5" t="s">
        <v>105</v>
      </c>
      <c r="N99" s="5" t="s">
        <v>105</v>
      </c>
      <c r="O99" s="5" t="s">
        <v>105</v>
      </c>
      <c r="P99" s="5" t="s">
        <v>105</v>
      </c>
      <c r="Q99" s="5" t="s">
        <v>764</v>
      </c>
      <c r="R99" s="5" t="s">
        <v>105</v>
      </c>
      <c r="S99" s="5" t="s">
        <v>105</v>
      </c>
      <c r="T99" s="5" t="s">
        <v>105</v>
      </c>
      <c r="U99" s="5" t="s">
        <v>105</v>
      </c>
      <c r="V99" s="65" t="s">
        <v>806</v>
      </c>
      <c r="W99" s="65" t="s">
        <v>829</v>
      </c>
      <c r="X99" s="69" t="s">
        <v>323</v>
      </c>
      <c r="Y99" s="5" t="s">
        <v>767</v>
      </c>
    </row>
    <row r="100" spans="1:25" ht="19.5" thickBot="1" x14ac:dyDescent="0.3">
      <c r="A100" s="334" t="s">
        <v>153</v>
      </c>
      <c r="B100" s="335"/>
      <c r="C100" s="335"/>
      <c r="D100" s="336"/>
      <c r="E100" s="70"/>
      <c r="F100" s="5" t="s">
        <v>189</v>
      </c>
      <c r="G100" s="5" t="s">
        <v>189</v>
      </c>
      <c r="H100" s="5" t="s">
        <v>189</v>
      </c>
      <c r="I100" s="5" t="s">
        <v>189</v>
      </c>
      <c r="J100" s="5" t="s">
        <v>189</v>
      </c>
      <c r="K100" s="5" t="s">
        <v>189</v>
      </c>
      <c r="L100" s="5" t="s">
        <v>189</v>
      </c>
      <c r="M100" s="5" t="s">
        <v>189</v>
      </c>
      <c r="N100" s="5" t="s">
        <v>189</v>
      </c>
      <c r="O100" s="5" t="s">
        <v>189</v>
      </c>
      <c r="P100" s="5" t="s">
        <v>189</v>
      </c>
      <c r="Q100" s="5" t="s">
        <v>827</v>
      </c>
      <c r="R100" s="5" t="s">
        <v>189</v>
      </c>
      <c r="S100" s="5" t="s">
        <v>189</v>
      </c>
      <c r="T100" s="5" t="s">
        <v>189</v>
      </c>
      <c r="U100" s="5" t="s">
        <v>189</v>
      </c>
      <c r="V100" s="5"/>
      <c r="W100" s="65" t="s">
        <v>639</v>
      </c>
      <c r="X100" s="69" t="s">
        <v>186</v>
      </c>
      <c r="Y100" s="5" t="s">
        <v>742</v>
      </c>
    </row>
    <row r="101" spans="1:25" ht="16.5" thickBot="1" x14ac:dyDescent="0.3">
      <c r="A101" s="138" t="s">
        <v>35</v>
      </c>
      <c r="B101" s="95" t="s">
        <v>36</v>
      </c>
      <c r="C101" s="139" t="s">
        <v>36</v>
      </c>
      <c r="D101" s="139" t="s">
        <v>36</v>
      </c>
      <c r="E101" s="137"/>
      <c r="F101" s="5" t="s">
        <v>190</v>
      </c>
      <c r="G101" s="5" t="s">
        <v>190</v>
      </c>
      <c r="H101" s="5" t="s">
        <v>190</v>
      </c>
      <c r="I101" s="5" t="s">
        <v>760</v>
      </c>
      <c r="J101" s="5" t="s">
        <v>190</v>
      </c>
      <c r="K101" s="5" t="s">
        <v>761</v>
      </c>
      <c r="L101" s="5" t="s">
        <v>190</v>
      </c>
      <c r="M101" s="5" t="s">
        <v>764</v>
      </c>
      <c r="N101" s="5" t="s">
        <v>190</v>
      </c>
      <c r="O101" s="5" t="s">
        <v>190</v>
      </c>
      <c r="P101" s="5" t="s">
        <v>190</v>
      </c>
      <c r="Q101" s="5" t="s">
        <v>762</v>
      </c>
      <c r="R101" s="5" t="s">
        <v>190</v>
      </c>
      <c r="S101" s="5" t="s">
        <v>190</v>
      </c>
      <c r="T101" s="5" t="s">
        <v>764</v>
      </c>
      <c r="U101" s="5" t="s">
        <v>190</v>
      </c>
      <c r="W101" s="5" t="s">
        <v>802</v>
      </c>
      <c r="X101" s="69" t="s">
        <v>158</v>
      </c>
      <c r="Y101" s="65" t="s">
        <v>733</v>
      </c>
    </row>
    <row r="102" spans="1:25" ht="16.5" thickBot="1" x14ac:dyDescent="0.3">
      <c r="A102" s="115" t="s">
        <v>154</v>
      </c>
      <c r="B102" s="102"/>
      <c r="C102" s="102"/>
      <c r="D102" s="102"/>
      <c r="E102" s="137" t="s">
        <v>153</v>
      </c>
      <c r="F102" s="5" t="s">
        <v>760</v>
      </c>
      <c r="G102" s="5" t="s">
        <v>764</v>
      </c>
      <c r="H102" s="5" t="s">
        <v>827</v>
      </c>
      <c r="I102" s="5" t="s">
        <v>827</v>
      </c>
      <c r="J102" s="5" t="s">
        <v>760</v>
      </c>
      <c r="K102" s="5" t="s">
        <v>762</v>
      </c>
      <c r="L102" s="5" t="s">
        <v>764</v>
      </c>
      <c r="M102" s="5" t="s">
        <v>761</v>
      </c>
      <c r="N102" s="5" t="s">
        <v>764</v>
      </c>
      <c r="O102" s="5" t="s">
        <v>764</v>
      </c>
      <c r="P102" s="5" t="s">
        <v>764</v>
      </c>
      <c r="Q102" s="65" t="s">
        <v>806</v>
      </c>
      <c r="R102" s="5" t="s">
        <v>764</v>
      </c>
      <c r="S102" s="5" t="s">
        <v>764</v>
      </c>
      <c r="T102" s="5" t="s">
        <v>761</v>
      </c>
      <c r="U102" s="5" t="s">
        <v>764</v>
      </c>
      <c r="W102" s="65" t="s">
        <v>640</v>
      </c>
      <c r="X102" s="69" t="s">
        <v>159</v>
      </c>
      <c r="Y102" s="65" t="s">
        <v>734</v>
      </c>
    </row>
    <row r="103" spans="1:25" ht="16.5" thickBot="1" x14ac:dyDescent="0.3">
      <c r="A103" s="142" t="s">
        <v>155</v>
      </c>
      <c r="B103" s="143"/>
      <c r="C103" s="143"/>
      <c r="D103" s="143"/>
      <c r="E103" s="137" t="s">
        <v>153</v>
      </c>
      <c r="F103" s="65" t="s">
        <v>941</v>
      </c>
      <c r="G103" s="5" t="s">
        <v>827</v>
      </c>
      <c r="H103" s="5" t="s">
        <v>766</v>
      </c>
      <c r="I103" s="5" t="s">
        <v>761</v>
      </c>
      <c r="J103" s="65" t="s">
        <v>941</v>
      </c>
      <c r="K103" s="65" t="s">
        <v>806</v>
      </c>
      <c r="L103" s="65" t="s">
        <v>735</v>
      </c>
      <c r="M103" s="5" t="s">
        <v>762</v>
      </c>
      <c r="N103" s="5" t="s">
        <v>735</v>
      </c>
      <c r="O103" s="5" t="s">
        <v>735</v>
      </c>
      <c r="P103" s="5" t="s">
        <v>735</v>
      </c>
      <c r="Q103" s="65" t="s">
        <v>807</v>
      </c>
      <c r="R103" s="5" t="s">
        <v>735</v>
      </c>
      <c r="S103" s="5" t="s">
        <v>735</v>
      </c>
      <c r="T103" s="5" t="s">
        <v>762</v>
      </c>
      <c r="U103" s="5" t="s">
        <v>827</v>
      </c>
      <c r="V103" s="6"/>
      <c r="W103" s="5" t="s">
        <v>828</v>
      </c>
      <c r="X103" s="69" t="s">
        <v>187</v>
      </c>
      <c r="Y103" s="5" t="s">
        <v>770</v>
      </c>
    </row>
    <row r="104" spans="1:25" ht="20.25" thickBot="1" x14ac:dyDescent="0.3">
      <c r="A104" s="115" t="s">
        <v>156</v>
      </c>
      <c r="B104" s="102"/>
      <c r="C104" s="102"/>
      <c r="D104" s="102"/>
      <c r="E104" s="137" t="s">
        <v>153</v>
      </c>
      <c r="F104" s="5" t="s">
        <v>827</v>
      </c>
      <c r="G104" s="5" t="s">
        <v>761</v>
      </c>
      <c r="H104" s="5" t="s">
        <v>765</v>
      </c>
      <c r="I104" s="5" t="s">
        <v>762</v>
      </c>
      <c r="J104" s="5" t="s">
        <v>827</v>
      </c>
      <c r="K104" s="65" t="s">
        <v>807</v>
      </c>
      <c r="L104" s="5" t="s">
        <v>827</v>
      </c>
      <c r="M104" s="65" t="s">
        <v>806</v>
      </c>
      <c r="N104" s="5" t="s">
        <v>827</v>
      </c>
      <c r="O104" s="5" t="s">
        <v>827</v>
      </c>
      <c r="P104" s="5" t="s">
        <v>827</v>
      </c>
      <c r="R104" s="5" t="s">
        <v>827</v>
      </c>
      <c r="S104" s="5" t="s">
        <v>827</v>
      </c>
      <c r="T104" s="65" t="s">
        <v>806</v>
      </c>
      <c r="U104" s="5" t="s">
        <v>761</v>
      </c>
      <c r="V104" s="5"/>
      <c r="W104" s="5" t="s">
        <v>105</v>
      </c>
      <c r="X104" s="69" t="s">
        <v>161</v>
      </c>
      <c r="Y104" s="5" t="s">
        <v>771</v>
      </c>
    </row>
    <row r="105" spans="1:25" ht="20.25" thickBot="1" x14ac:dyDescent="0.3">
      <c r="A105" s="124" t="s">
        <v>157</v>
      </c>
      <c r="B105" s="130"/>
      <c r="C105" s="130"/>
      <c r="D105" s="130"/>
      <c r="E105" s="137" t="s">
        <v>153</v>
      </c>
      <c r="F105" s="5" t="s">
        <v>761</v>
      </c>
      <c r="G105" s="5" t="s">
        <v>762</v>
      </c>
      <c r="H105" s="5" t="s">
        <v>761</v>
      </c>
      <c r="I105" s="65" t="s">
        <v>806</v>
      </c>
      <c r="J105" s="5" t="s">
        <v>761</v>
      </c>
      <c r="L105" s="5" t="s">
        <v>769</v>
      </c>
      <c r="M105" s="65" t="s">
        <v>807</v>
      </c>
      <c r="N105" s="5" t="s">
        <v>761</v>
      </c>
      <c r="O105" s="5" t="s">
        <v>761</v>
      </c>
      <c r="P105" s="5" t="s">
        <v>761</v>
      </c>
      <c r="Q105" s="5"/>
      <c r="R105" s="5" t="s">
        <v>761</v>
      </c>
      <c r="S105" s="5" t="s">
        <v>761</v>
      </c>
      <c r="T105" s="65" t="s">
        <v>807</v>
      </c>
      <c r="U105" s="5" t="s">
        <v>762</v>
      </c>
      <c r="V105" s="5"/>
      <c r="W105" s="5" t="s">
        <v>189</v>
      </c>
      <c r="X105" s="65" t="s">
        <v>585</v>
      </c>
      <c r="Y105" s="5" t="s">
        <v>772</v>
      </c>
    </row>
    <row r="106" spans="1:25" ht="16.5" thickBot="1" x14ac:dyDescent="0.3">
      <c r="A106" s="115" t="s">
        <v>158</v>
      </c>
      <c r="B106" s="102"/>
      <c r="C106" s="102"/>
      <c r="D106" s="102"/>
      <c r="E106" s="137" t="s">
        <v>153</v>
      </c>
      <c r="F106" s="5" t="s">
        <v>762</v>
      </c>
      <c r="G106" s="65" t="s">
        <v>806</v>
      </c>
      <c r="H106" s="5" t="s">
        <v>762</v>
      </c>
      <c r="I106" s="65" t="s">
        <v>807</v>
      </c>
      <c r="J106" s="5" t="s">
        <v>762</v>
      </c>
      <c r="L106" s="5" t="s">
        <v>762</v>
      </c>
      <c r="M106" s="5" t="s">
        <v>191</v>
      </c>
      <c r="N106" s="5" t="s">
        <v>762</v>
      </c>
      <c r="O106" s="5" t="s">
        <v>762</v>
      </c>
      <c r="P106" s="5" t="s">
        <v>762</v>
      </c>
      <c r="Q106" s="5"/>
      <c r="R106" s="5" t="s">
        <v>762</v>
      </c>
      <c r="S106" s="5" t="s">
        <v>762</v>
      </c>
      <c r="T106" s="5" t="s">
        <v>191</v>
      </c>
      <c r="U106" s="65" t="s">
        <v>806</v>
      </c>
      <c r="V106" s="5"/>
      <c r="W106" s="5" t="s">
        <v>190</v>
      </c>
      <c r="X106" s="69" t="s">
        <v>162</v>
      </c>
      <c r="Y106" s="5" t="s">
        <v>774</v>
      </c>
    </row>
    <row r="107" spans="1:25" ht="16.5" thickBot="1" x14ac:dyDescent="0.3">
      <c r="A107" s="140" t="s">
        <v>159</v>
      </c>
      <c r="B107" s="130"/>
      <c r="C107" s="130"/>
      <c r="D107" s="130"/>
      <c r="E107" s="137" t="s">
        <v>153</v>
      </c>
      <c r="F107" s="65" t="s">
        <v>806</v>
      </c>
      <c r="G107" s="65" t="s">
        <v>807</v>
      </c>
      <c r="H107" s="65" t="s">
        <v>806</v>
      </c>
      <c r="I107" s="5" t="s">
        <v>191</v>
      </c>
      <c r="J107" s="65" t="s">
        <v>806</v>
      </c>
      <c r="L107" s="65" t="s">
        <v>806</v>
      </c>
      <c r="M107" s="5" t="s">
        <v>636</v>
      </c>
      <c r="N107" s="65" t="s">
        <v>806</v>
      </c>
      <c r="O107" s="65" t="s">
        <v>806</v>
      </c>
      <c r="P107" s="65" t="s">
        <v>806</v>
      </c>
      <c r="R107" s="65" t="s">
        <v>806</v>
      </c>
      <c r="S107" s="65" t="s">
        <v>806</v>
      </c>
      <c r="T107" s="5" t="s">
        <v>636</v>
      </c>
      <c r="U107" s="65" t="s">
        <v>807</v>
      </c>
      <c r="W107" s="5" t="s">
        <v>196</v>
      </c>
      <c r="X107" s="69" t="s">
        <v>163</v>
      </c>
      <c r="Y107" s="5" t="s">
        <v>778</v>
      </c>
    </row>
    <row r="108" spans="1:25" ht="20.25" thickBot="1" x14ac:dyDescent="0.3">
      <c r="A108" s="115" t="s">
        <v>160</v>
      </c>
      <c r="B108" s="102"/>
      <c r="C108" s="102"/>
      <c r="D108" s="102"/>
      <c r="E108" s="137" t="s">
        <v>153</v>
      </c>
      <c r="F108" s="65" t="s">
        <v>807</v>
      </c>
      <c r="G108" s="5" t="s">
        <v>191</v>
      </c>
      <c r="H108" s="65" t="s">
        <v>807</v>
      </c>
      <c r="I108" s="5" t="s">
        <v>636</v>
      </c>
      <c r="J108" s="65" t="s">
        <v>807</v>
      </c>
      <c r="L108" s="65" t="s">
        <v>807</v>
      </c>
      <c r="M108" s="5"/>
      <c r="N108" s="65" t="s">
        <v>807</v>
      </c>
      <c r="O108" s="65" t="s">
        <v>807</v>
      </c>
      <c r="P108" s="65" t="s">
        <v>807</v>
      </c>
      <c r="R108" s="65" t="s">
        <v>807</v>
      </c>
      <c r="S108" s="65" t="s">
        <v>807</v>
      </c>
      <c r="T108" s="5"/>
      <c r="U108" s="5" t="s">
        <v>191</v>
      </c>
      <c r="W108" s="5" t="s">
        <v>799</v>
      </c>
      <c r="X108" s="69" t="s">
        <v>164</v>
      </c>
      <c r="Y108" s="5" t="s">
        <v>773</v>
      </c>
    </row>
    <row r="109" spans="1:25" ht="16.5" thickBot="1" x14ac:dyDescent="0.3">
      <c r="A109" s="115" t="s">
        <v>161</v>
      </c>
      <c r="B109" s="102"/>
      <c r="C109" s="102"/>
      <c r="D109" s="102"/>
      <c r="E109" s="137" t="s">
        <v>153</v>
      </c>
      <c r="F109" s="5" t="s">
        <v>191</v>
      </c>
      <c r="G109" s="5" t="s">
        <v>636</v>
      </c>
      <c r="H109" s="5" t="s">
        <v>191</v>
      </c>
      <c r="I109" s="5"/>
      <c r="J109" s="5" t="s">
        <v>191</v>
      </c>
      <c r="L109" s="5" t="s">
        <v>191</v>
      </c>
      <c r="N109" s="5" t="s">
        <v>191</v>
      </c>
      <c r="O109" s="5" t="s">
        <v>191</v>
      </c>
      <c r="P109" s="5" t="s">
        <v>191</v>
      </c>
      <c r="R109" s="5" t="s">
        <v>191</v>
      </c>
      <c r="S109" s="5" t="s">
        <v>191</v>
      </c>
      <c r="U109" s="5" t="s">
        <v>636</v>
      </c>
      <c r="V109" s="67" t="s">
        <v>584</v>
      </c>
      <c r="W109" s="5" t="s">
        <v>197</v>
      </c>
      <c r="X109" s="65" t="s">
        <v>637</v>
      </c>
      <c r="Y109" s="5" t="s">
        <v>730</v>
      </c>
    </row>
    <row r="110" spans="1:25" ht="16.5" thickBot="1" x14ac:dyDescent="0.3">
      <c r="A110" s="124" t="s">
        <v>162</v>
      </c>
      <c r="B110" s="130"/>
      <c r="C110" s="130"/>
      <c r="D110" s="130"/>
      <c r="E110" s="137" t="s">
        <v>153</v>
      </c>
      <c r="F110" s="5" t="s">
        <v>636</v>
      </c>
      <c r="G110" s="5"/>
      <c r="H110" s="5" t="s">
        <v>636</v>
      </c>
      <c r="J110" s="5" t="s">
        <v>636</v>
      </c>
      <c r="L110" s="5" t="s">
        <v>636</v>
      </c>
      <c r="M110" s="5"/>
      <c r="N110" s="5" t="s">
        <v>636</v>
      </c>
      <c r="O110" s="5" t="s">
        <v>636</v>
      </c>
      <c r="P110" s="5" t="s">
        <v>636</v>
      </c>
      <c r="R110" s="5" t="s">
        <v>636</v>
      </c>
      <c r="S110" s="5" t="s">
        <v>636</v>
      </c>
      <c r="T110" s="5"/>
      <c r="U110" s="5"/>
      <c r="V110" s="65" t="s">
        <v>807</v>
      </c>
      <c r="W110" s="5" t="s">
        <v>198</v>
      </c>
      <c r="X110" s="69" t="s">
        <v>165</v>
      </c>
      <c r="Y110" s="5" t="s">
        <v>810</v>
      </c>
    </row>
    <row r="111" spans="1:25" ht="16.5" thickBot="1" x14ac:dyDescent="0.3">
      <c r="A111" s="115" t="s">
        <v>851</v>
      </c>
      <c r="B111" s="102"/>
      <c r="C111" s="102"/>
      <c r="D111" s="102"/>
      <c r="E111" s="137" t="s">
        <v>153</v>
      </c>
      <c r="F111" s="5"/>
      <c r="H111" s="5" t="s">
        <v>192</v>
      </c>
      <c r="I111" s="5"/>
      <c r="N111" s="5"/>
      <c r="O111" s="5"/>
      <c r="P111" s="5"/>
      <c r="R111" s="5"/>
      <c r="S111" s="5"/>
      <c r="W111" s="5" t="s">
        <v>830</v>
      </c>
      <c r="X111" s="69" t="s">
        <v>166</v>
      </c>
      <c r="Y111" s="5" t="s">
        <v>885</v>
      </c>
    </row>
    <row r="112" spans="1:25" ht="16.5" thickBot="1" x14ac:dyDescent="0.3">
      <c r="A112" s="115" t="s">
        <v>163</v>
      </c>
      <c r="B112" s="102"/>
      <c r="C112" s="102"/>
      <c r="D112" s="102"/>
      <c r="E112" s="137" t="s">
        <v>153</v>
      </c>
      <c r="G112" s="5"/>
      <c r="L112" s="5"/>
      <c r="U112" s="5"/>
      <c r="W112" s="5" t="s">
        <v>831</v>
      </c>
      <c r="X112" s="69" t="s">
        <v>188</v>
      </c>
      <c r="Y112" s="5" t="s">
        <v>888</v>
      </c>
    </row>
    <row r="113" spans="1:25" ht="16.5" thickBot="1" x14ac:dyDescent="0.3">
      <c r="A113" s="124" t="s">
        <v>164</v>
      </c>
      <c r="B113" s="130"/>
      <c r="C113" s="130"/>
      <c r="D113" s="130"/>
      <c r="E113" s="137" t="s">
        <v>153</v>
      </c>
      <c r="H113" s="5"/>
      <c r="N113" s="5"/>
      <c r="P113" s="5"/>
      <c r="R113" s="5"/>
      <c r="S113" s="5"/>
      <c r="V113" s="67" t="s">
        <v>585</v>
      </c>
      <c r="W113" s="5" t="s">
        <v>764</v>
      </c>
      <c r="X113" s="65" t="s">
        <v>584</v>
      </c>
      <c r="Y113" s="5" t="s">
        <v>768</v>
      </c>
    </row>
    <row r="114" spans="1:25" ht="16.5" thickBot="1" x14ac:dyDescent="0.3">
      <c r="A114" s="115" t="s">
        <v>165</v>
      </c>
      <c r="B114" s="102"/>
      <c r="C114" s="102"/>
      <c r="D114" s="102"/>
      <c r="E114" s="137" t="s">
        <v>153</v>
      </c>
      <c r="V114" s="65" t="s">
        <v>807</v>
      </c>
      <c r="W114" s="5" t="s">
        <v>735</v>
      </c>
      <c r="X114" s="69" t="s">
        <v>168</v>
      </c>
      <c r="Y114" s="5" t="s">
        <v>714</v>
      </c>
    </row>
    <row r="115" spans="1:25" ht="16.5" thickBot="1" x14ac:dyDescent="0.3">
      <c r="A115" s="124" t="s">
        <v>166</v>
      </c>
      <c r="B115" s="130"/>
      <c r="C115" s="130"/>
      <c r="D115" s="130"/>
      <c r="E115" s="137" t="s">
        <v>153</v>
      </c>
      <c r="L115" s="5"/>
      <c r="W115" s="5" t="s">
        <v>760</v>
      </c>
      <c r="X115" s="69" t="s">
        <v>169</v>
      </c>
      <c r="Y115" s="65" t="s">
        <v>715</v>
      </c>
    </row>
    <row r="116" spans="1:25" ht="20.25" thickBot="1" x14ac:dyDescent="0.3">
      <c r="A116" s="115" t="s">
        <v>167</v>
      </c>
      <c r="B116" s="102"/>
      <c r="C116" s="102"/>
      <c r="D116" s="102"/>
      <c r="E116" s="137" t="s">
        <v>153</v>
      </c>
      <c r="H116" s="5"/>
      <c r="P116" s="5"/>
      <c r="S116" s="5"/>
      <c r="W116" s="5" t="s">
        <v>775</v>
      </c>
      <c r="X116" s="69" t="s">
        <v>193</v>
      </c>
      <c r="Y116" s="5" t="s">
        <v>716</v>
      </c>
    </row>
    <row r="117" spans="1:25" ht="16.5" thickBot="1" x14ac:dyDescent="0.3">
      <c r="A117" s="124" t="s">
        <v>168</v>
      </c>
      <c r="B117" s="130"/>
      <c r="C117" s="130"/>
      <c r="D117" s="130"/>
      <c r="E117" s="137" t="s">
        <v>153</v>
      </c>
      <c r="W117" s="5" t="s">
        <v>827</v>
      </c>
      <c r="X117" s="65" t="s">
        <v>638</v>
      </c>
      <c r="Y117" s="65" t="s">
        <v>717</v>
      </c>
    </row>
    <row r="118" spans="1:25" ht="16.5" thickBot="1" x14ac:dyDescent="0.3">
      <c r="A118" s="115" t="s">
        <v>169</v>
      </c>
      <c r="B118" s="102"/>
      <c r="C118" s="102"/>
      <c r="D118" s="102"/>
      <c r="E118" s="137" t="s">
        <v>153</v>
      </c>
      <c r="W118" s="65" t="s">
        <v>766</v>
      </c>
      <c r="X118" s="69" t="s">
        <v>171</v>
      </c>
      <c r="Y118" s="5" t="s">
        <v>718</v>
      </c>
    </row>
    <row r="119" spans="1:25" ht="20.25" thickBot="1" x14ac:dyDescent="0.3">
      <c r="A119" s="115" t="s">
        <v>170</v>
      </c>
      <c r="B119" s="102"/>
      <c r="C119" s="102"/>
      <c r="D119" s="102"/>
      <c r="E119" s="137" t="s">
        <v>153</v>
      </c>
      <c r="W119" s="65" t="s">
        <v>779</v>
      </c>
      <c r="X119" s="69" t="s">
        <v>172</v>
      </c>
      <c r="Y119" s="5" t="s">
        <v>719</v>
      </c>
    </row>
    <row r="120" spans="1:25" ht="16.5" thickBot="1" x14ac:dyDescent="0.3">
      <c r="A120" s="124" t="s">
        <v>171</v>
      </c>
      <c r="B120" s="130"/>
      <c r="C120" s="130"/>
      <c r="D120" s="130"/>
      <c r="E120" s="137" t="s">
        <v>153</v>
      </c>
      <c r="G120" s="67" t="s">
        <v>171</v>
      </c>
      <c r="I120" s="67" t="s">
        <v>173</v>
      </c>
      <c r="J120" s="67" t="s">
        <v>174</v>
      </c>
      <c r="K120" s="67" t="s">
        <v>175</v>
      </c>
      <c r="M120" s="67" t="s">
        <v>624</v>
      </c>
      <c r="O120" s="67" t="s">
        <v>178</v>
      </c>
      <c r="Q120" s="67" t="s">
        <v>180</v>
      </c>
      <c r="T120" s="67" t="s">
        <v>183</v>
      </c>
      <c r="U120" s="6" t="s">
        <v>184</v>
      </c>
      <c r="W120" s="5" t="s">
        <v>761</v>
      </c>
      <c r="X120" s="69" t="s">
        <v>173</v>
      </c>
      <c r="Y120" s="5" t="s">
        <v>986</v>
      </c>
    </row>
    <row r="121" spans="1:25" ht="16.5" thickBot="1" x14ac:dyDescent="0.3">
      <c r="A121" s="115" t="s">
        <v>172</v>
      </c>
      <c r="B121" s="102"/>
      <c r="C121" s="102"/>
      <c r="D121" s="102"/>
      <c r="E121" s="137" t="s">
        <v>153</v>
      </c>
      <c r="G121" s="5" t="s">
        <v>105</v>
      </c>
      <c r="I121" s="65" t="s">
        <v>764</v>
      </c>
      <c r="J121" s="65" t="s">
        <v>764</v>
      </c>
      <c r="K121" s="5" t="s">
        <v>105</v>
      </c>
      <c r="M121" s="5" t="s">
        <v>828</v>
      </c>
      <c r="O121" s="5" t="s">
        <v>828</v>
      </c>
      <c r="Q121" s="5" t="s">
        <v>105</v>
      </c>
      <c r="T121" s="65" t="s">
        <v>829</v>
      </c>
      <c r="U121" s="5" t="s">
        <v>828</v>
      </c>
      <c r="W121" s="5" t="s">
        <v>762</v>
      </c>
      <c r="X121" s="69" t="s">
        <v>548</v>
      </c>
      <c r="Y121" s="5" t="s">
        <v>987</v>
      </c>
    </row>
    <row r="122" spans="1:25" ht="16.5" thickBot="1" x14ac:dyDescent="0.3">
      <c r="A122" s="115" t="s">
        <v>173</v>
      </c>
      <c r="B122" s="102"/>
      <c r="C122" s="102"/>
      <c r="D122" s="102"/>
      <c r="E122" s="137" t="s">
        <v>153</v>
      </c>
      <c r="G122" s="5" t="s">
        <v>189</v>
      </c>
      <c r="I122" s="65" t="s">
        <v>762</v>
      </c>
      <c r="J122" s="65" t="s">
        <v>762</v>
      </c>
      <c r="K122" s="5" t="s">
        <v>189</v>
      </c>
      <c r="M122" s="5" t="s">
        <v>105</v>
      </c>
      <c r="O122" s="5" t="s">
        <v>105</v>
      </c>
      <c r="Q122" s="5" t="s">
        <v>189</v>
      </c>
      <c r="T122" s="5" t="s">
        <v>828</v>
      </c>
      <c r="U122" s="5" t="s">
        <v>105</v>
      </c>
      <c r="W122" s="5" t="s">
        <v>806</v>
      </c>
      <c r="X122" s="69" t="s">
        <v>174</v>
      </c>
      <c r="Y122" s="5" t="s">
        <v>988</v>
      </c>
    </row>
    <row r="123" spans="1:25" ht="16.5" thickBot="1" x14ac:dyDescent="0.3">
      <c r="A123" s="115" t="s">
        <v>548</v>
      </c>
      <c r="B123" s="102"/>
      <c r="C123" s="102"/>
      <c r="D123" s="102"/>
      <c r="E123" s="137" t="s">
        <v>153</v>
      </c>
      <c r="G123" s="5" t="s">
        <v>760</v>
      </c>
      <c r="I123" s="65" t="s">
        <v>806</v>
      </c>
      <c r="J123" s="65" t="s">
        <v>806</v>
      </c>
      <c r="K123" s="5" t="s">
        <v>764</v>
      </c>
      <c r="M123" s="5" t="s">
        <v>189</v>
      </c>
      <c r="O123" s="5" t="s">
        <v>189</v>
      </c>
      <c r="Q123" s="5" t="s">
        <v>190</v>
      </c>
      <c r="T123" s="5" t="s">
        <v>105</v>
      </c>
      <c r="U123" s="5" t="s">
        <v>189</v>
      </c>
      <c r="W123" s="65" t="s">
        <v>807</v>
      </c>
      <c r="X123" s="69" t="s">
        <v>175</v>
      </c>
      <c r="Y123" s="5" t="s">
        <v>877</v>
      </c>
    </row>
    <row r="124" spans="1:25" ht="16.5" thickBot="1" x14ac:dyDescent="0.3">
      <c r="A124" s="115" t="s">
        <v>174</v>
      </c>
      <c r="B124" s="102"/>
      <c r="C124" s="102"/>
      <c r="D124" s="102"/>
      <c r="E124" s="137" t="s">
        <v>153</v>
      </c>
      <c r="G124" s="5" t="s">
        <v>827</v>
      </c>
      <c r="I124" s="65" t="s">
        <v>807</v>
      </c>
      <c r="J124" s="65" t="s">
        <v>807</v>
      </c>
      <c r="K124" s="5" t="s">
        <v>761</v>
      </c>
      <c r="M124" s="5" t="s">
        <v>761</v>
      </c>
      <c r="O124" s="5" t="s">
        <v>764</v>
      </c>
      <c r="Q124" s="5" t="s">
        <v>830</v>
      </c>
      <c r="T124" s="5" t="s">
        <v>189</v>
      </c>
      <c r="U124" s="5" t="s">
        <v>832</v>
      </c>
      <c r="W124" s="5" t="s">
        <v>191</v>
      </c>
      <c r="X124" s="65" t="s">
        <v>901</v>
      </c>
      <c r="Y124" s="5" t="s">
        <v>739</v>
      </c>
    </row>
    <row r="125" spans="1:25" ht="16.5" thickBot="1" x14ac:dyDescent="0.3">
      <c r="A125" s="115" t="s">
        <v>175</v>
      </c>
      <c r="B125" s="102"/>
      <c r="C125" s="102"/>
      <c r="D125" s="102"/>
      <c r="E125" s="137" t="s">
        <v>153</v>
      </c>
      <c r="F125" s="67" t="s">
        <v>193</v>
      </c>
      <c r="G125" s="5" t="s">
        <v>761</v>
      </c>
      <c r="I125" s="5"/>
      <c r="J125" s="5"/>
      <c r="K125" s="5" t="s">
        <v>762</v>
      </c>
      <c r="M125" s="5" t="s">
        <v>762</v>
      </c>
      <c r="O125" s="5" t="s">
        <v>761</v>
      </c>
      <c r="Q125" s="5" t="s">
        <v>764</v>
      </c>
      <c r="T125" s="5" t="s">
        <v>760</v>
      </c>
      <c r="U125" s="5" t="s">
        <v>764</v>
      </c>
      <c r="W125" s="5" t="s">
        <v>636</v>
      </c>
      <c r="X125" s="69" t="s">
        <v>194</v>
      </c>
      <c r="Y125" s="5" t="s">
        <v>740</v>
      </c>
    </row>
    <row r="126" spans="1:25" ht="20.25" thickBot="1" x14ac:dyDescent="0.3">
      <c r="A126" s="115" t="s">
        <v>176</v>
      </c>
      <c r="B126" s="102"/>
      <c r="C126" s="102"/>
      <c r="D126" s="102"/>
      <c r="E126" s="137" t="s">
        <v>153</v>
      </c>
      <c r="F126" s="5" t="s">
        <v>802</v>
      </c>
      <c r="G126" s="5" t="s">
        <v>762</v>
      </c>
      <c r="I126" s="5"/>
      <c r="J126" s="5"/>
      <c r="K126" s="5" t="s">
        <v>776</v>
      </c>
      <c r="L126" s="67" t="s">
        <v>194</v>
      </c>
      <c r="M126" s="65" t="s">
        <v>806</v>
      </c>
      <c r="N126" s="67" t="s">
        <v>195</v>
      </c>
      <c r="O126" s="5" t="s">
        <v>762</v>
      </c>
      <c r="Q126" s="5" t="s">
        <v>827</v>
      </c>
      <c r="T126" s="5" t="s">
        <v>827</v>
      </c>
      <c r="U126" s="5" t="s">
        <v>735</v>
      </c>
      <c r="W126" s="5" t="s">
        <v>94</v>
      </c>
      <c r="X126" s="69" t="s">
        <v>624</v>
      </c>
      <c r="Y126" s="65" t="s">
        <v>741</v>
      </c>
    </row>
    <row r="127" spans="1:25" ht="16.5" thickBot="1" x14ac:dyDescent="0.3">
      <c r="A127" s="115" t="s">
        <v>330</v>
      </c>
      <c r="B127" s="102"/>
      <c r="C127" s="102"/>
      <c r="D127" s="102"/>
      <c r="E127" s="137" t="s">
        <v>153</v>
      </c>
      <c r="F127" s="5" t="s">
        <v>196</v>
      </c>
      <c r="G127" s="65" t="s">
        <v>806</v>
      </c>
      <c r="K127" s="5" t="s">
        <v>777</v>
      </c>
      <c r="L127" s="5" t="s">
        <v>828</v>
      </c>
      <c r="M127" s="65" t="s">
        <v>807</v>
      </c>
      <c r="N127" s="5" t="s">
        <v>828</v>
      </c>
      <c r="O127" s="65" t="s">
        <v>778</v>
      </c>
      <c r="P127" s="67" t="s">
        <v>179</v>
      </c>
      <c r="Q127" s="5" t="s">
        <v>761</v>
      </c>
      <c r="S127" s="67" t="s">
        <v>182</v>
      </c>
      <c r="T127" s="5" t="s">
        <v>761</v>
      </c>
      <c r="U127" s="5" t="s">
        <v>761</v>
      </c>
      <c r="W127" s="5" t="s">
        <v>95</v>
      </c>
      <c r="X127" s="69" t="s">
        <v>195</v>
      </c>
      <c r="Y127" s="5" t="s">
        <v>720</v>
      </c>
    </row>
    <row r="128" spans="1:25" ht="20.25" thickBot="1" x14ac:dyDescent="0.3">
      <c r="A128" s="115" t="s">
        <v>177</v>
      </c>
      <c r="B128" s="102"/>
      <c r="C128" s="102"/>
      <c r="D128" s="102"/>
      <c r="E128" s="137" t="s">
        <v>153</v>
      </c>
      <c r="F128" s="5" t="s">
        <v>799</v>
      </c>
      <c r="G128" s="65" t="s">
        <v>807</v>
      </c>
      <c r="K128" s="65" t="s">
        <v>806</v>
      </c>
      <c r="L128" s="5" t="s">
        <v>105</v>
      </c>
      <c r="N128" s="5" t="s">
        <v>105</v>
      </c>
      <c r="O128" s="65" t="s">
        <v>806</v>
      </c>
      <c r="P128" s="65" t="s">
        <v>105</v>
      </c>
      <c r="Q128" s="5" t="s">
        <v>762</v>
      </c>
      <c r="S128" s="5" t="s">
        <v>105</v>
      </c>
      <c r="T128" s="5" t="s">
        <v>762</v>
      </c>
      <c r="U128" s="5" t="s">
        <v>762</v>
      </c>
      <c r="W128" s="5" t="s">
        <v>199</v>
      </c>
      <c r="X128" s="69" t="s">
        <v>178</v>
      </c>
      <c r="Y128" s="5" t="s">
        <v>724</v>
      </c>
    </row>
    <row r="129" spans="1:25" ht="16.5" thickBot="1" x14ac:dyDescent="0.3">
      <c r="A129" s="115" t="s">
        <v>178</v>
      </c>
      <c r="B129" s="102"/>
      <c r="C129" s="102"/>
      <c r="D129" s="102"/>
      <c r="E129" s="137" t="s">
        <v>153</v>
      </c>
      <c r="F129" s="5" t="s">
        <v>797</v>
      </c>
      <c r="G129" s="5" t="s">
        <v>191</v>
      </c>
      <c r="K129" s="65" t="s">
        <v>807</v>
      </c>
      <c r="L129" s="5" t="s">
        <v>189</v>
      </c>
      <c r="M129" s="5"/>
      <c r="N129" s="5" t="s">
        <v>189</v>
      </c>
      <c r="O129" s="65" t="s">
        <v>807</v>
      </c>
      <c r="P129" s="65" t="s">
        <v>189</v>
      </c>
      <c r="Q129" s="65" t="s">
        <v>806</v>
      </c>
      <c r="S129" s="5" t="s">
        <v>189</v>
      </c>
      <c r="T129" s="65" t="s">
        <v>806</v>
      </c>
      <c r="U129" s="65" t="s">
        <v>806</v>
      </c>
      <c r="W129" s="5" t="s">
        <v>200</v>
      </c>
      <c r="X129" s="69" t="s">
        <v>179</v>
      </c>
      <c r="Y129" s="5" t="s">
        <v>725</v>
      </c>
    </row>
    <row r="130" spans="1:25" ht="16.5" thickBot="1" x14ac:dyDescent="0.3">
      <c r="A130" s="115" t="s">
        <v>179</v>
      </c>
      <c r="B130" s="102"/>
      <c r="C130" s="102"/>
      <c r="D130" s="102"/>
      <c r="E130" s="137" t="s">
        <v>153</v>
      </c>
      <c r="F130" s="5" t="s">
        <v>775</v>
      </c>
      <c r="G130" s="5" t="s">
        <v>636</v>
      </c>
      <c r="H130" s="6" t="s">
        <v>172</v>
      </c>
      <c r="K130" s="5" t="s">
        <v>191</v>
      </c>
      <c r="L130" s="5" t="s">
        <v>190</v>
      </c>
      <c r="M130" s="5"/>
      <c r="N130" s="5" t="s">
        <v>190</v>
      </c>
      <c r="O130" s="5" t="s">
        <v>191</v>
      </c>
      <c r="P130" s="5" t="s">
        <v>764</v>
      </c>
      <c r="Q130" s="65" t="s">
        <v>807</v>
      </c>
      <c r="S130" s="5" t="s">
        <v>831</v>
      </c>
      <c r="T130" s="65" t="s">
        <v>807</v>
      </c>
      <c r="U130" s="65" t="s">
        <v>807</v>
      </c>
      <c r="X130" s="69" t="s">
        <v>685</v>
      </c>
      <c r="Y130" s="65" t="s">
        <v>726</v>
      </c>
    </row>
    <row r="131" spans="1:25" ht="16.5" thickBot="1" x14ac:dyDescent="0.3">
      <c r="A131" s="115" t="s">
        <v>180</v>
      </c>
      <c r="B131" s="102"/>
      <c r="C131" s="102"/>
      <c r="D131" s="102"/>
      <c r="E131" s="137" t="s">
        <v>153</v>
      </c>
      <c r="F131" s="65" t="s">
        <v>806</v>
      </c>
      <c r="G131" s="5"/>
      <c r="H131" s="5" t="s">
        <v>828</v>
      </c>
      <c r="K131" s="5" t="s">
        <v>636</v>
      </c>
      <c r="L131" s="5" t="s">
        <v>735</v>
      </c>
      <c r="N131" s="5" t="s">
        <v>764</v>
      </c>
      <c r="O131" s="5" t="s">
        <v>636</v>
      </c>
      <c r="P131" s="5" t="s">
        <v>761</v>
      </c>
      <c r="Q131" s="5" t="s">
        <v>191</v>
      </c>
      <c r="S131" s="5" t="s">
        <v>760</v>
      </c>
      <c r="T131" s="5" t="s">
        <v>191</v>
      </c>
      <c r="U131" s="5" t="s">
        <v>191</v>
      </c>
      <c r="X131" s="69" t="s">
        <v>180</v>
      </c>
      <c r="Y131" s="5" t="s">
        <v>727</v>
      </c>
    </row>
    <row r="132" spans="1:25" ht="16.5" thickBot="1" x14ac:dyDescent="0.3">
      <c r="A132" s="115" t="s">
        <v>181</v>
      </c>
      <c r="B132" s="102"/>
      <c r="C132" s="102"/>
      <c r="D132" s="102"/>
      <c r="E132" s="137" t="s">
        <v>153</v>
      </c>
      <c r="F132" s="65" t="s">
        <v>807</v>
      </c>
      <c r="H132" s="5" t="s">
        <v>105</v>
      </c>
      <c r="K132" s="5"/>
      <c r="L132" s="5" t="s">
        <v>827</v>
      </c>
      <c r="N132" s="5" t="s">
        <v>735</v>
      </c>
      <c r="P132" s="65" t="s">
        <v>806</v>
      </c>
      <c r="Q132" s="5" t="s">
        <v>636</v>
      </c>
      <c r="R132" s="6" t="s">
        <v>181</v>
      </c>
      <c r="S132" s="5" t="s">
        <v>761</v>
      </c>
      <c r="T132" s="5" t="s">
        <v>636</v>
      </c>
      <c r="U132" s="5" t="s">
        <v>636</v>
      </c>
      <c r="X132" s="69" t="s">
        <v>181</v>
      </c>
      <c r="Y132" s="5" t="s">
        <v>728</v>
      </c>
    </row>
    <row r="133" spans="1:25" ht="16.5" thickBot="1" x14ac:dyDescent="0.3">
      <c r="A133" s="115" t="s">
        <v>182</v>
      </c>
      <c r="B133" s="102"/>
      <c r="C133" s="102"/>
      <c r="D133" s="102"/>
      <c r="E133" s="137" t="s">
        <v>153</v>
      </c>
      <c r="F133" s="5" t="s">
        <v>199</v>
      </c>
      <c r="G133" s="5"/>
      <c r="H133" s="5" t="s">
        <v>189</v>
      </c>
      <c r="K133" s="5"/>
      <c r="L133" s="5" t="s">
        <v>766</v>
      </c>
      <c r="N133" s="5" t="s">
        <v>827</v>
      </c>
      <c r="O133" s="5"/>
      <c r="P133" s="65" t="s">
        <v>807</v>
      </c>
      <c r="Q133" s="5"/>
      <c r="R133" s="5" t="s">
        <v>828</v>
      </c>
      <c r="S133" s="65" t="s">
        <v>762</v>
      </c>
      <c r="T133" s="5"/>
      <c r="U133" s="5"/>
      <c r="X133" s="69" t="s">
        <v>182</v>
      </c>
      <c r="Y133" s="5" t="s">
        <v>729</v>
      </c>
    </row>
    <row r="134" spans="1:25" ht="16.5" thickBot="1" x14ac:dyDescent="0.3">
      <c r="A134" s="115" t="s">
        <v>183</v>
      </c>
      <c r="B134" s="102"/>
      <c r="C134" s="102"/>
      <c r="D134" s="102"/>
      <c r="E134" s="137" t="s">
        <v>153</v>
      </c>
      <c r="F134" s="5"/>
      <c r="H134" s="5" t="s">
        <v>190</v>
      </c>
      <c r="L134" s="5" t="s">
        <v>761</v>
      </c>
      <c r="N134" s="5" t="s">
        <v>761</v>
      </c>
      <c r="P134" s="5"/>
      <c r="R134" s="5" t="s">
        <v>105</v>
      </c>
      <c r="S134" s="65" t="s">
        <v>806</v>
      </c>
      <c r="X134" s="65" t="s">
        <v>242</v>
      </c>
      <c r="Y134" s="5" t="s">
        <v>758</v>
      </c>
    </row>
    <row r="135" spans="1:25" ht="16.5" thickBot="1" x14ac:dyDescent="0.3">
      <c r="A135" s="145" t="s">
        <v>184</v>
      </c>
      <c r="B135" s="100"/>
      <c r="C135" s="100"/>
      <c r="D135" s="144"/>
      <c r="E135" s="137" t="s">
        <v>153</v>
      </c>
      <c r="H135" s="5" t="s">
        <v>764</v>
      </c>
      <c r="K135" s="5"/>
      <c r="L135" s="5" t="s">
        <v>762</v>
      </c>
      <c r="N135" s="5" t="s">
        <v>762</v>
      </c>
      <c r="Q135" s="5"/>
      <c r="R135" s="5" t="s">
        <v>189</v>
      </c>
      <c r="S135" s="65" t="s">
        <v>807</v>
      </c>
      <c r="U135" s="5"/>
      <c r="X135" s="69" t="s">
        <v>183</v>
      </c>
      <c r="Y135" s="5" t="s">
        <v>989</v>
      </c>
    </row>
    <row r="136" spans="1:25" ht="16.5" thickBot="1" x14ac:dyDescent="0.3">
      <c r="A136" s="242"/>
      <c r="B136" s="244"/>
      <c r="C136" s="244"/>
      <c r="D136" s="243"/>
      <c r="E136" s="137" t="s">
        <v>153</v>
      </c>
      <c r="H136" s="5" t="s">
        <v>735</v>
      </c>
      <c r="K136" s="5"/>
      <c r="L136" s="65" t="s">
        <v>806</v>
      </c>
      <c r="N136" s="65" t="s">
        <v>806</v>
      </c>
      <c r="R136" s="5" t="s">
        <v>190</v>
      </c>
      <c r="X136" s="69" t="s">
        <v>184</v>
      </c>
      <c r="Y136" s="5" t="s">
        <v>990</v>
      </c>
    </row>
    <row r="137" spans="1:25" x14ac:dyDescent="0.25">
      <c r="H137" s="5" t="s">
        <v>827</v>
      </c>
      <c r="L137" s="5" t="s">
        <v>807</v>
      </c>
      <c r="N137" s="65" t="s">
        <v>807</v>
      </c>
      <c r="R137" s="5" t="s">
        <v>764</v>
      </c>
      <c r="S137" s="5"/>
      <c r="X137" s="65" t="s">
        <v>642</v>
      </c>
      <c r="Y137" s="5" t="s">
        <v>991</v>
      </c>
    </row>
    <row r="138" spans="1:25" x14ac:dyDescent="0.25">
      <c r="H138" s="5" t="s">
        <v>761</v>
      </c>
      <c r="K138" s="5"/>
      <c r="L138" s="5" t="s">
        <v>191</v>
      </c>
      <c r="N138" s="5" t="s">
        <v>191</v>
      </c>
      <c r="Q138" s="5"/>
      <c r="R138" s="5" t="s">
        <v>827</v>
      </c>
      <c r="S138" s="5"/>
      <c r="Y138" s="5" t="s">
        <v>993</v>
      </c>
    </row>
    <row r="139" spans="1:25" x14ac:dyDescent="0.25">
      <c r="H139" s="5" t="s">
        <v>762</v>
      </c>
      <c r="L139" s="5" t="s">
        <v>636</v>
      </c>
      <c r="N139" s="5" t="s">
        <v>636</v>
      </c>
      <c r="R139" s="5" t="s">
        <v>761</v>
      </c>
      <c r="Y139" s="5" t="s">
        <v>997</v>
      </c>
    </row>
    <row r="140" spans="1:25" ht="15.75" thickBot="1" x14ac:dyDescent="0.3">
      <c r="H140" s="65" t="s">
        <v>806</v>
      </c>
      <c r="L140" s="5" t="s">
        <v>201</v>
      </c>
      <c r="N140" s="5"/>
      <c r="R140" s="5" t="s">
        <v>762</v>
      </c>
      <c r="Y140" s="5" t="s">
        <v>998</v>
      </c>
    </row>
    <row r="141" spans="1:25" ht="18.75" x14ac:dyDescent="0.25">
      <c r="A141" s="345" t="s">
        <v>153</v>
      </c>
      <c r="B141" s="346"/>
      <c r="C141" s="346"/>
      <c r="D141" s="347"/>
      <c r="H141" s="65" t="s">
        <v>807</v>
      </c>
      <c r="L141" s="65" t="s">
        <v>641</v>
      </c>
      <c r="R141" s="65" t="s">
        <v>806</v>
      </c>
      <c r="Y141" s="5" t="s">
        <v>1000</v>
      </c>
    </row>
    <row r="142" spans="1:25" ht="15.75" thickBot="1" x14ac:dyDescent="0.3">
      <c r="A142" s="357" t="s">
        <v>203</v>
      </c>
      <c r="B142" s="358"/>
      <c r="C142" s="358"/>
      <c r="D142" s="364"/>
      <c r="E142" s="66"/>
      <c r="H142" s="5" t="s">
        <v>191</v>
      </c>
      <c r="K142" s="5"/>
      <c r="L142" s="5" t="s">
        <v>202</v>
      </c>
      <c r="N142" s="5"/>
      <c r="R142" s="65" t="s">
        <v>807</v>
      </c>
      <c r="Y142" s="5" t="s">
        <v>1001</v>
      </c>
    </row>
    <row r="143" spans="1:25" ht="16.5" thickBot="1" x14ac:dyDescent="0.3">
      <c r="A143" s="148" t="s">
        <v>35</v>
      </c>
      <c r="B143" s="149" t="s">
        <v>36</v>
      </c>
      <c r="C143" s="149" t="s">
        <v>36</v>
      </c>
      <c r="D143" s="107" t="s">
        <v>36</v>
      </c>
      <c r="E143" s="66"/>
      <c r="H143" s="5" t="s">
        <v>636</v>
      </c>
      <c r="Y143" s="5" t="s">
        <v>1002</v>
      </c>
    </row>
    <row r="144" spans="1:25" ht="16.5" thickBot="1" x14ac:dyDescent="0.3">
      <c r="A144" s="150"/>
      <c r="B144" s="152"/>
      <c r="C144" s="102"/>
      <c r="D144" s="102"/>
      <c r="E144" s="137" t="s">
        <v>153</v>
      </c>
      <c r="H144" s="5"/>
      <c r="R144" s="5"/>
      <c r="Y144" s="65" t="s">
        <v>999</v>
      </c>
    </row>
    <row r="145" spans="1:25" ht="16.5" thickBot="1" x14ac:dyDescent="0.3">
      <c r="A145" s="150"/>
      <c r="B145" s="152"/>
      <c r="C145" s="102"/>
      <c r="D145" s="102"/>
      <c r="E145" s="137" t="s">
        <v>153</v>
      </c>
      <c r="N145" s="5"/>
      <c r="R145" s="5"/>
      <c r="Y145" s="5" t="s">
        <v>1004</v>
      </c>
    </row>
    <row r="146" spans="1:25" ht="16.5" thickBot="1" x14ac:dyDescent="0.3">
      <c r="A146" s="151"/>
      <c r="B146" s="153"/>
      <c r="C146" s="130"/>
      <c r="D146" s="130"/>
      <c r="E146" s="137" t="s">
        <v>153</v>
      </c>
      <c r="H146" s="5"/>
      <c r="W146" s="5"/>
      <c r="Y146" s="65" t="s">
        <v>747</v>
      </c>
    </row>
    <row r="147" spans="1:25" ht="16.5" thickBot="1" x14ac:dyDescent="0.3">
      <c r="A147" s="150"/>
      <c r="B147" s="152"/>
      <c r="C147" s="102"/>
      <c r="D147" s="102"/>
      <c r="E147" s="137" t="s">
        <v>153</v>
      </c>
      <c r="Y147" s="5" t="s">
        <v>748</v>
      </c>
    </row>
    <row r="148" spans="1:25" ht="16.5" thickBot="1" x14ac:dyDescent="0.3">
      <c r="A148" s="151"/>
      <c r="B148" s="153"/>
      <c r="C148" s="130"/>
      <c r="D148" s="130"/>
      <c r="E148" s="137" t="s">
        <v>153</v>
      </c>
      <c r="W148" s="5"/>
      <c r="Y148" s="5" t="s">
        <v>896</v>
      </c>
    </row>
    <row r="149" spans="1:25" ht="16.5" thickBot="1" x14ac:dyDescent="0.3">
      <c r="A149" s="150"/>
      <c r="B149" s="152"/>
      <c r="C149" s="102"/>
      <c r="D149" s="102"/>
      <c r="E149" s="137" t="s">
        <v>153</v>
      </c>
      <c r="Y149" s="5" t="s">
        <v>900</v>
      </c>
    </row>
    <row r="150" spans="1:25" ht="16.5" thickBot="1" x14ac:dyDescent="0.3">
      <c r="A150" s="151"/>
      <c r="B150" s="153"/>
      <c r="C150" s="130"/>
      <c r="D150" s="130"/>
      <c r="E150" s="137" t="s">
        <v>153</v>
      </c>
      <c r="W150" s="5"/>
      <c r="Y150" s="5" t="s">
        <v>904</v>
      </c>
    </row>
    <row r="151" spans="1:25" ht="16.5" thickBot="1" x14ac:dyDescent="0.3">
      <c r="A151" s="150"/>
      <c r="B151" s="152"/>
      <c r="C151" s="102"/>
      <c r="D151" s="102"/>
      <c r="E151" s="137" t="s">
        <v>153</v>
      </c>
      <c r="Y151" s="5" t="s">
        <v>905</v>
      </c>
    </row>
    <row r="152" spans="1:25" ht="16.5" thickBot="1" x14ac:dyDescent="0.3">
      <c r="A152" s="151"/>
      <c r="B152" s="153"/>
      <c r="C152" s="130"/>
      <c r="D152" s="130"/>
      <c r="E152" s="137" t="s">
        <v>153</v>
      </c>
      <c r="W152" s="5"/>
      <c r="Y152" s="5" t="s">
        <v>906</v>
      </c>
    </row>
    <row r="153" spans="1:25" ht="16.5" thickBot="1" x14ac:dyDescent="0.3">
      <c r="A153" s="150"/>
      <c r="B153" s="152"/>
      <c r="C153" s="102"/>
      <c r="D153" s="102"/>
      <c r="E153" s="137" t="s">
        <v>153</v>
      </c>
      <c r="Y153" s="5" t="s">
        <v>907</v>
      </c>
    </row>
    <row r="154" spans="1:25" ht="16.5" thickBot="1" x14ac:dyDescent="0.3">
      <c r="A154" s="147"/>
      <c r="B154" s="154"/>
      <c r="C154" s="155"/>
      <c r="D154" s="155"/>
      <c r="E154" s="137" t="s">
        <v>153</v>
      </c>
      <c r="W154" s="5"/>
      <c r="Y154" s="5" t="s">
        <v>908</v>
      </c>
    </row>
    <row r="155" spans="1:25" ht="16.5" thickBot="1" x14ac:dyDescent="0.3">
      <c r="A155" s="151"/>
      <c r="B155" s="153"/>
      <c r="C155" s="130"/>
      <c r="D155" s="130"/>
      <c r="E155" s="137" t="s">
        <v>153</v>
      </c>
      <c r="Y155" s="5" t="s">
        <v>749</v>
      </c>
    </row>
    <row r="156" spans="1:25" ht="16.5" thickBot="1" x14ac:dyDescent="0.3">
      <c r="A156" s="150"/>
      <c r="B156" s="152"/>
      <c r="C156" s="102"/>
      <c r="D156" s="102"/>
      <c r="E156" s="137" t="s">
        <v>153</v>
      </c>
      <c r="Y156" s="5" t="s">
        <v>750</v>
      </c>
    </row>
    <row r="157" spans="1:25" ht="16.5" thickBot="1" x14ac:dyDescent="0.3">
      <c r="A157" s="151"/>
      <c r="B157" s="153"/>
      <c r="C157" s="130"/>
      <c r="D157" s="130"/>
      <c r="E157" s="137" t="s">
        <v>153</v>
      </c>
      <c r="W157" s="5"/>
      <c r="Y157" s="5" t="s">
        <v>751</v>
      </c>
    </row>
    <row r="158" spans="1:25" ht="16.5" thickBot="1" x14ac:dyDescent="0.3">
      <c r="A158" s="150"/>
      <c r="B158" s="152"/>
      <c r="C158" s="102"/>
      <c r="D158" s="102"/>
      <c r="E158" s="137" t="s">
        <v>153</v>
      </c>
      <c r="Y158" s="5" t="s">
        <v>721</v>
      </c>
    </row>
    <row r="159" spans="1:25" ht="16.5" thickBot="1" x14ac:dyDescent="0.3">
      <c r="A159" s="151"/>
      <c r="B159" s="153"/>
      <c r="C159" s="130"/>
      <c r="D159" s="130"/>
      <c r="E159" s="137" t="s">
        <v>153</v>
      </c>
      <c r="Y159" s="5" t="s">
        <v>752</v>
      </c>
    </row>
    <row r="160" spans="1:25" ht="16.5" thickBot="1" x14ac:dyDescent="0.3">
      <c r="A160" s="150"/>
      <c r="B160" s="152"/>
      <c r="C160" s="102"/>
      <c r="D160" s="102"/>
      <c r="E160" s="137" t="s">
        <v>153</v>
      </c>
      <c r="Y160" s="5" t="s">
        <v>753</v>
      </c>
    </row>
    <row r="161" spans="1:25" ht="16.5" thickBot="1" x14ac:dyDescent="0.3">
      <c r="A161" s="151"/>
      <c r="B161" s="153"/>
      <c r="C161" s="130"/>
      <c r="D161" s="130"/>
      <c r="E161" s="137" t="s">
        <v>153</v>
      </c>
      <c r="Y161" s="5" t="s">
        <v>754</v>
      </c>
    </row>
    <row r="162" spans="1:25" ht="16.5" thickBot="1" x14ac:dyDescent="0.3">
      <c r="A162" s="150"/>
      <c r="B162" s="152"/>
      <c r="C162" s="102"/>
      <c r="D162" s="102"/>
      <c r="E162" s="137" t="s">
        <v>153</v>
      </c>
      <c r="Y162" s="5" t="s">
        <v>755</v>
      </c>
    </row>
    <row r="163" spans="1:25" ht="16.5" thickBot="1" x14ac:dyDescent="0.3">
      <c r="A163" s="151"/>
      <c r="B163" s="153"/>
      <c r="C163" s="130"/>
      <c r="D163" s="130"/>
      <c r="E163" s="137" t="s">
        <v>153</v>
      </c>
      <c r="Y163" s="5" t="s">
        <v>759</v>
      </c>
    </row>
    <row r="164" spans="1:25" ht="16.5" thickBot="1" x14ac:dyDescent="0.3">
      <c r="A164" s="150"/>
      <c r="B164" s="152"/>
      <c r="C164" s="102"/>
      <c r="D164" s="102"/>
      <c r="E164" s="137" t="s">
        <v>153</v>
      </c>
      <c r="Y164" s="5" t="s">
        <v>982</v>
      </c>
    </row>
    <row r="165" spans="1:25" ht="16.5" thickBot="1" x14ac:dyDescent="0.3">
      <c r="A165" s="147"/>
      <c r="B165" s="154"/>
      <c r="C165" s="155"/>
      <c r="D165" s="155"/>
      <c r="E165" s="137" t="s">
        <v>153</v>
      </c>
      <c r="Y165" s="65" t="s">
        <v>736</v>
      </c>
    </row>
    <row r="166" spans="1:25" ht="16.5" thickBot="1" x14ac:dyDescent="0.3">
      <c r="A166" s="147"/>
      <c r="B166" s="154"/>
      <c r="C166" s="155"/>
      <c r="D166" s="155"/>
      <c r="E166" s="137" t="s">
        <v>153</v>
      </c>
      <c r="Y166" s="5" t="s">
        <v>737</v>
      </c>
    </row>
    <row r="167" spans="1:25" ht="16.5" thickBot="1" x14ac:dyDescent="0.3">
      <c r="A167" s="147"/>
      <c r="B167" s="154"/>
      <c r="C167" s="155"/>
      <c r="D167" s="102"/>
      <c r="E167" s="137" t="s">
        <v>153</v>
      </c>
      <c r="Y167" s="5" t="s">
        <v>738</v>
      </c>
    </row>
    <row r="168" spans="1:25" ht="16.5" thickBot="1" x14ac:dyDescent="0.3">
      <c r="A168" s="151"/>
      <c r="B168" s="153"/>
      <c r="C168" s="130"/>
      <c r="D168" s="130"/>
      <c r="E168" s="137" t="s">
        <v>153</v>
      </c>
      <c r="Y168" s="5" t="s">
        <v>994</v>
      </c>
    </row>
    <row r="169" spans="1:25" ht="16.5" thickBot="1" x14ac:dyDescent="0.3">
      <c r="A169" s="150"/>
      <c r="B169" s="152"/>
      <c r="C169" s="102"/>
      <c r="D169" s="102"/>
      <c r="E169" s="137" t="s">
        <v>153</v>
      </c>
      <c r="Y169" s="5" t="s">
        <v>995</v>
      </c>
    </row>
    <row r="170" spans="1:25" ht="16.5" thickBot="1" x14ac:dyDescent="0.3">
      <c r="A170" s="151"/>
      <c r="B170" s="153"/>
      <c r="C170" s="130"/>
      <c r="D170" s="130"/>
      <c r="E170" s="137" t="s">
        <v>153</v>
      </c>
      <c r="Y170" s="5" t="s">
        <v>996</v>
      </c>
    </row>
    <row r="171" spans="1:25" ht="16.5" thickBot="1" x14ac:dyDescent="0.3">
      <c r="A171" s="150"/>
      <c r="B171" s="152"/>
      <c r="C171" s="102"/>
      <c r="D171" s="102"/>
      <c r="E171" s="137" t="s">
        <v>153</v>
      </c>
      <c r="W171" s="5"/>
      <c r="Y171" s="5" t="s">
        <v>745</v>
      </c>
    </row>
    <row r="172" spans="1:25" ht="16.5" thickBot="1" x14ac:dyDescent="0.3">
      <c r="A172" s="147"/>
      <c r="B172" s="154"/>
      <c r="C172" s="155"/>
      <c r="D172" s="155"/>
      <c r="E172" s="137" t="s">
        <v>153</v>
      </c>
      <c r="Y172" s="5" t="s">
        <v>746</v>
      </c>
    </row>
    <row r="173" spans="1:25" ht="16.5" thickBot="1" x14ac:dyDescent="0.3">
      <c r="A173" s="151"/>
      <c r="B173" s="153"/>
      <c r="C173" s="130"/>
      <c r="D173" s="130"/>
      <c r="E173" s="137" t="s">
        <v>153</v>
      </c>
      <c r="Y173" s="5" t="s">
        <v>818</v>
      </c>
    </row>
    <row r="174" spans="1:25" ht="16.5" thickBot="1" x14ac:dyDescent="0.3">
      <c r="A174" s="150"/>
      <c r="B174" s="152"/>
      <c r="C174" s="102"/>
      <c r="D174" s="102"/>
      <c r="E174" s="137" t="s">
        <v>153</v>
      </c>
      <c r="Y174" s="5" t="s">
        <v>756</v>
      </c>
    </row>
    <row r="175" spans="1:25" ht="16.5" thickBot="1" x14ac:dyDescent="0.3">
      <c r="A175" s="147"/>
      <c r="B175" s="154"/>
      <c r="C175" s="155"/>
      <c r="D175" s="155"/>
      <c r="E175" s="137" t="s">
        <v>153</v>
      </c>
      <c r="Y175" s="5" t="s">
        <v>98</v>
      </c>
    </row>
    <row r="176" spans="1:25" ht="16.5" thickBot="1" x14ac:dyDescent="0.3">
      <c r="A176" s="151"/>
      <c r="B176" s="153"/>
      <c r="C176" s="130"/>
      <c r="D176" s="130"/>
      <c r="E176" s="137" t="s">
        <v>153</v>
      </c>
      <c r="Y176" s="5" t="s">
        <v>621</v>
      </c>
    </row>
    <row r="177" spans="1:25" ht="16.5" thickBot="1" x14ac:dyDescent="0.3">
      <c r="A177" s="150"/>
      <c r="B177" s="152"/>
      <c r="C177" s="102"/>
      <c r="D177" s="102"/>
      <c r="E177" s="137" t="s">
        <v>153</v>
      </c>
      <c r="Y177" s="5" t="s">
        <v>95</v>
      </c>
    </row>
    <row r="178" spans="1:25" ht="16.5" thickBot="1" x14ac:dyDescent="0.3">
      <c r="A178" s="147"/>
      <c r="B178" s="154"/>
      <c r="C178" s="155"/>
      <c r="D178" s="155"/>
      <c r="E178" s="137" t="s">
        <v>153</v>
      </c>
      <c r="Y178" s="5" t="s">
        <v>135</v>
      </c>
    </row>
    <row r="179" spans="1:25" ht="16.5" thickBot="1" x14ac:dyDescent="0.3">
      <c r="A179" s="151"/>
      <c r="B179" s="153"/>
      <c r="C179" s="130"/>
      <c r="D179" s="130"/>
      <c r="E179" s="137" t="s">
        <v>153</v>
      </c>
      <c r="Y179" s="5" t="s">
        <v>137</v>
      </c>
    </row>
    <row r="180" spans="1:25" ht="16.5" thickBot="1" x14ac:dyDescent="0.3">
      <c r="A180" s="150"/>
      <c r="B180" s="152"/>
      <c r="C180" s="102"/>
      <c r="D180" s="102"/>
      <c r="E180" s="137" t="s">
        <v>153</v>
      </c>
      <c r="Y180" s="5" t="s">
        <v>96</v>
      </c>
    </row>
    <row r="181" spans="1:25" ht="16.5" thickBot="1" x14ac:dyDescent="0.3">
      <c r="A181" s="151"/>
      <c r="B181" s="153"/>
      <c r="C181" s="130"/>
      <c r="D181" s="130"/>
      <c r="E181" s="137" t="s">
        <v>153</v>
      </c>
      <c r="Y181" s="5" t="s">
        <v>97</v>
      </c>
    </row>
    <row r="182" spans="1:25" ht="16.5" thickBot="1" x14ac:dyDescent="0.3">
      <c r="A182" s="150"/>
      <c r="B182" s="152"/>
      <c r="C182" s="102"/>
      <c r="D182" s="102"/>
      <c r="E182" s="137" t="s">
        <v>153</v>
      </c>
      <c r="Y182" s="5" t="s">
        <v>858</v>
      </c>
    </row>
    <row r="183" spans="1:25" ht="16.5" thickBot="1" x14ac:dyDescent="0.3">
      <c r="A183" s="151"/>
      <c r="B183" s="153"/>
      <c r="C183" s="130"/>
      <c r="D183" s="130"/>
      <c r="E183" s="137" t="s">
        <v>153</v>
      </c>
      <c r="Y183" s="5" t="s">
        <v>149</v>
      </c>
    </row>
    <row r="184" spans="1:25" ht="16.5" thickBot="1" x14ac:dyDescent="0.3">
      <c r="A184" s="150"/>
      <c r="B184" s="152"/>
      <c r="C184" s="102"/>
      <c r="D184" s="102"/>
      <c r="E184" s="137" t="s">
        <v>153</v>
      </c>
      <c r="Y184" s="5" t="s">
        <v>627</v>
      </c>
    </row>
    <row r="185" spans="1:25" ht="16.5" thickBot="1" x14ac:dyDescent="0.3">
      <c r="A185" s="151"/>
      <c r="B185" s="153"/>
      <c r="C185" s="130"/>
      <c r="D185" s="130"/>
      <c r="E185" s="137" t="s">
        <v>153</v>
      </c>
      <c r="Y185" s="5" t="s">
        <v>151</v>
      </c>
    </row>
    <row r="186" spans="1:25" ht="16.5" thickBot="1" x14ac:dyDescent="0.3">
      <c r="A186" s="150"/>
      <c r="B186" s="152"/>
      <c r="C186" s="102"/>
      <c r="D186" s="102"/>
      <c r="E186" s="137" t="s">
        <v>153</v>
      </c>
      <c r="Y186" s="5" t="s">
        <v>622</v>
      </c>
    </row>
    <row r="187" spans="1:25" ht="16.5" thickBot="1" x14ac:dyDescent="0.3">
      <c r="A187" s="146"/>
      <c r="B187" s="156"/>
      <c r="C187" s="100"/>
      <c r="D187" s="100"/>
      <c r="E187" s="137" t="s">
        <v>153</v>
      </c>
      <c r="Y187" s="5" t="s">
        <v>89</v>
      </c>
    </row>
    <row r="188" spans="1:25" x14ac:dyDescent="0.25">
      <c r="A188" s="12"/>
      <c r="B188" s="12"/>
      <c r="C188" s="12"/>
      <c r="D188" s="12"/>
      <c r="E188" s="72"/>
      <c r="Y188" s="5" t="s">
        <v>92</v>
      </c>
    </row>
    <row r="189" spans="1:25" x14ac:dyDescent="0.25">
      <c r="A189" s="12"/>
      <c r="B189" s="12"/>
      <c r="C189" s="12"/>
      <c r="D189" s="12"/>
      <c r="E189" s="72"/>
      <c r="Y189" s="5" t="s">
        <v>87</v>
      </c>
    </row>
    <row r="190" spans="1:25" x14ac:dyDescent="0.25">
      <c r="A190" s="12"/>
      <c r="B190" s="12"/>
      <c r="C190" s="12"/>
      <c r="D190" s="12"/>
      <c r="E190" s="72"/>
      <c r="Y190" s="5" t="s">
        <v>90</v>
      </c>
    </row>
    <row r="191" spans="1:25" x14ac:dyDescent="0.25">
      <c r="A191" s="12"/>
      <c r="B191" s="12"/>
      <c r="C191" s="12"/>
      <c r="D191" s="12"/>
      <c r="E191" s="72"/>
      <c r="Y191" s="5" t="s">
        <v>576</v>
      </c>
    </row>
    <row r="192" spans="1:25" ht="17.25" customHeight="1" x14ac:dyDescent="0.25">
      <c r="A192" s="12"/>
      <c r="B192" s="12"/>
      <c r="C192" s="12"/>
      <c r="D192" s="12"/>
      <c r="E192" s="72"/>
      <c r="Y192" s="65" t="s">
        <v>623</v>
      </c>
    </row>
    <row r="193" spans="1:25" ht="18.75" customHeight="1" thickBot="1" x14ac:dyDescent="0.3">
      <c r="A193" s="12"/>
      <c r="B193" s="12"/>
      <c r="C193" s="12"/>
      <c r="D193" s="12"/>
      <c r="E193" s="72"/>
      <c r="Y193" s="5" t="s">
        <v>138</v>
      </c>
    </row>
    <row r="194" spans="1:25" ht="21.75" customHeight="1" x14ac:dyDescent="0.25">
      <c r="A194" s="365" t="s">
        <v>33</v>
      </c>
      <c r="B194" s="366"/>
      <c r="C194" s="366"/>
      <c r="D194" s="367"/>
      <c r="E194" s="72"/>
      <c r="Y194" s="5" t="s">
        <v>124</v>
      </c>
    </row>
    <row r="195" spans="1:25" ht="85.5" customHeight="1" thickBot="1" x14ac:dyDescent="0.3">
      <c r="A195" s="368" t="s">
        <v>790</v>
      </c>
      <c r="B195" s="369"/>
      <c r="C195" s="369"/>
      <c r="D195" s="370"/>
      <c r="E195" s="73"/>
      <c r="I195" s="67" t="s">
        <v>208</v>
      </c>
      <c r="Y195" s="5" t="s">
        <v>127</v>
      </c>
    </row>
    <row r="196" spans="1:25" ht="26.25" customHeight="1" thickBot="1" x14ac:dyDescent="0.3">
      <c r="A196" s="371" t="s">
        <v>204</v>
      </c>
      <c r="B196" s="372"/>
      <c r="C196" s="372"/>
      <c r="D196" s="373"/>
      <c r="E196" s="74"/>
      <c r="I196" s="65" t="s">
        <v>977</v>
      </c>
      <c r="Y196" s="5" t="s">
        <v>130</v>
      </c>
    </row>
    <row r="197" spans="1:25" ht="20.25" customHeight="1" x14ac:dyDescent="0.25">
      <c r="A197" s="162" t="s">
        <v>35</v>
      </c>
      <c r="B197" s="162" t="s">
        <v>36</v>
      </c>
      <c r="C197" s="162" t="s">
        <v>36</v>
      </c>
      <c r="D197" s="162" t="s">
        <v>36</v>
      </c>
      <c r="E197" s="73"/>
      <c r="X197" s="65" t="s">
        <v>204</v>
      </c>
      <c r="Y197" s="5" t="s">
        <v>133</v>
      </c>
    </row>
    <row r="198" spans="1:25" ht="15.75" x14ac:dyDescent="0.25">
      <c r="A198" s="115" t="s">
        <v>334</v>
      </c>
      <c r="B198" s="102"/>
      <c r="C198" s="102"/>
      <c r="D198" s="102"/>
      <c r="E198" s="72" t="s">
        <v>204</v>
      </c>
      <c r="X198" s="69" t="s">
        <v>205</v>
      </c>
      <c r="Y198" s="5" t="s">
        <v>140</v>
      </c>
    </row>
    <row r="199" spans="1:25" ht="15.75" x14ac:dyDescent="0.25">
      <c r="A199" s="141" t="s">
        <v>333</v>
      </c>
      <c r="B199" s="155"/>
      <c r="C199" s="155"/>
      <c r="D199" s="155"/>
      <c r="E199" s="72" t="s">
        <v>204</v>
      </c>
      <c r="F199" s="67" t="s">
        <v>205</v>
      </c>
      <c r="G199" s="67" t="s">
        <v>206</v>
      </c>
      <c r="H199" s="67" t="s">
        <v>207</v>
      </c>
      <c r="J199" s="67" t="s">
        <v>209</v>
      </c>
      <c r="K199" s="67" t="s">
        <v>210</v>
      </c>
      <c r="L199" s="67" t="s">
        <v>211</v>
      </c>
      <c r="M199" s="67" t="s">
        <v>631</v>
      </c>
      <c r="N199" s="67" t="s">
        <v>634</v>
      </c>
      <c r="X199" s="69" t="s">
        <v>206</v>
      </c>
      <c r="Y199" s="5" t="s">
        <v>141</v>
      </c>
    </row>
    <row r="200" spans="1:25" ht="15.75" x14ac:dyDescent="0.25">
      <c r="A200" s="141" t="s">
        <v>331</v>
      </c>
      <c r="B200" s="155"/>
      <c r="C200" s="155"/>
      <c r="D200" s="155"/>
      <c r="E200" s="72" t="s">
        <v>204</v>
      </c>
      <c r="F200" s="65" t="s">
        <v>974</v>
      </c>
      <c r="G200" s="65" t="s">
        <v>690</v>
      </c>
      <c r="H200" s="65" t="s">
        <v>976</v>
      </c>
      <c r="J200" s="65" t="s">
        <v>980</v>
      </c>
      <c r="K200" s="65" t="s">
        <v>979</v>
      </c>
      <c r="L200" s="5" t="s">
        <v>1041</v>
      </c>
      <c r="M200" s="77" t="s">
        <v>334</v>
      </c>
      <c r="N200" s="65" t="s">
        <v>1039</v>
      </c>
      <c r="X200" s="69" t="s">
        <v>207</v>
      </c>
      <c r="Y200" s="5" t="s">
        <v>91</v>
      </c>
    </row>
    <row r="201" spans="1:25" ht="15.75" x14ac:dyDescent="0.25">
      <c r="A201" s="124" t="s">
        <v>332</v>
      </c>
      <c r="B201" s="130"/>
      <c r="C201" s="130"/>
      <c r="D201" s="130"/>
      <c r="E201" s="72" t="s">
        <v>204</v>
      </c>
      <c r="G201" s="65" t="s">
        <v>973</v>
      </c>
      <c r="I201" s="5"/>
      <c r="J201" s="5"/>
      <c r="K201" s="5"/>
      <c r="L201" s="65" t="s">
        <v>1042</v>
      </c>
      <c r="M201" s="77" t="s">
        <v>333</v>
      </c>
      <c r="N201" s="65" t="s">
        <v>689</v>
      </c>
      <c r="X201" s="69" t="s">
        <v>208</v>
      </c>
      <c r="Y201" s="5" t="s">
        <v>99</v>
      </c>
    </row>
    <row r="202" spans="1:25" ht="15.75" x14ac:dyDescent="0.25">
      <c r="A202" s="115" t="s">
        <v>335</v>
      </c>
      <c r="B202" s="102"/>
      <c r="C202" s="102"/>
      <c r="D202" s="102"/>
      <c r="E202" s="72" t="s">
        <v>204</v>
      </c>
      <c r="I202" s="5"/>
      <c r="J202" s="5"/>
      <c r="K202" s="5"/>
      <c r="L202" s="5" t="s">
        <v>1043</v>
      </c>
      <c r="M202" s="77" t="s">
        <v>331</v>
      </c>
      <c r="N202" s="65" t="s">
        <v>690</v>
      </c>
      <c r="X202" s="69" t="s">
        <v>209</v>
      </c>
      <c r="Y202" s="5" t="s">
        <v>612</v>
      </c>
    </row>
    <row r="203" spans="1:25" ht="15.75" x14ac:dyDescent="0.25">
      <c r="A203" s="124" t="s">
        <v>336</v>
      </c>
      <c r="B203" s="130"/>
      <c r="C203" s="130"/>
      <c r="D203" s="130"/>
      <c r="E203" s="72" t="s">
        <v>204</v>
      </c>
      <c r="I203" s="5"/>
      <c r="L203" s="5"/>
      <c r="M203" s="77" t="s">
        <v>332</v>
      </c>
      <c r="N203" s="65" t="s">
        <v>1038</v>
      </c>
      <c r="X203" s="69" t="s">
        <v>210</v>
      </c>
      <c r="Y203" s="5" t="s">
        <v>139</v>
      </c>
    </row>
    <row r="204" spans="1:25" ht="31.5" x14ac:dyDescent="0.25">
      <c r="A204" s="115" t="s">
        <v>211</v>
      </c>
      <c r="B204" s="102"/>
      <c r="C204" s="102"/>
      <c r="D204" s="102"/>
      <c r="E204" s="72" t="s">
        <v>204</v>
      </c>
      <c r="F204" s="6" t="s">
        <v>632</v>
      </c>
      <c r="G204" s="67" t="s">
        <v>633</v>
      </c>
      <c r="I204" s="5"/>
      <c r="L204" s="5"/>
      <c r="M204" s="65" t="s">
        <v>632</v>
      </c>
      <c r="N204" s="65" t="s">
        <v>1037</v>
      </c>
      <c r="X204" s="69" t="s">
        <v>211</v>
      </c>
      <c r="Y204" s="5" t="s">
        <v>150</v>
      </c>
    </row>
    <row r="205" spans="1:25" ht="15.75" x14ac:dyDescent="0.25">
      <c r="A205" s="159" t="s">
        <v>632</v>
      </c>
      <c r="B205" s="130"/>
      <c r="C205" s="130"/>
      <c r="D205" s="130"/>
      <c r="E205" s="72" t="s">
        <v>204</v>
      </c>
      <c r="F205" s="65" t="s">
        <v>1036</v>
      </c>
      <c r="G205" s="65" t="s">
        <v>690</v>
      </c>
      <c r="L205" s="5"/>
      <c r="M205" s="65" t="s">
        <v>633</v>
      </c>
      <c r="N205" s="65" t="s">
        <v>1036</v>
      </c>
      <c r="Y205" s="5" t="s">
        <v>101</v>
      </c>
    </row>
    <row r="206" spans="1:25" ht="15.75" x14ac:dyDescent="0.25">
      <c r="A206" s="161" t="s">
        <v>633</v>
      </c>
      <c r="B206" s="102"/>
      <c r="C206" s="102"/>
      <c r="D206" s="102"/>
      <c r="E206" s="72" t="s">
        <v>204</v>
      </c>
      <c r="F206" s="65" t="s">
        <v>635</v>
      </c>
      <c r="G206" s="65" t="s">
        <v>689</v>
      </c>
      <c r="M206" s="65" t="s">
        <v>909</v>
      </c>
      <c r="N206" s="65" t="s">
        <v>635</v>
      </c>
      <c r="Y206" s="5" t="s">
        <v>104</v>
      </c>
    </row>
    <row r="207" spans="1:25" ht="15.75" x14ac:dyDescent="0.25">
      <c r="A207" s="159" t="s">
        <v>909</v>
      </c>
      <c r="B207" s="130"/>
      <c r="C207" s="130"/>
      <c r="D207" s="130"/>
      <c r="E207" s="72" t="s">
        <v>204</v>
      </c>
      <c r="F207" s="5" t="s">
        <v>976</v>
      </c>
      <c r="G207" s="65" t="s">
        <v>977</v>
      </c>
      <c r="M207" s="65" t="s">
        <v>910</v>
      </c>
      <c r="N207" s="5" t="s">
        <v>1041</v>
      </c>
      <c r="Y207" s="5" t="s">
        <v>879</v>
      </c>
    </row>
    <row r="208" spans="1:25" ht="15.75" x14ac:dyDescent="0.25">
      <c r="A208" s="161" t="s">
        <v>910</v>
      </c>
      <c r="B208" s="102"/>
      <c r="C208" s="102"/>
      <c r="D208" s="102"/>
      <c r="E208" s="72" t="s">
        <v>204</v>
      </c>
      <c r="F208" s="65" t="s">
        <v>1035</v>
      </c>
      <c r="G208" s="65" t="s">
        <v>975</v>
      </c>
      <c r="M208" s="77" t="s">
        <v>211</v>
      </c>
      <c r="N208" s="65" t="s">
        <v>1042</v>
      </c>
      <c r="Y208" s="5" t="s">
        <v>894</v>
      </c>
    </row>
    <row r="209" spans="1:25" ht="15.75" x14ac:dyDescent="0.25">
      <c r="A209" s="160"/>
      <c r="B209" s="155"/>
      <c r="C209" s="155"/>
      <c r="D209" s="155"/>
      <c r="E209" s="72" t="s">
        <v>204</v>
      </c>
      <c r="G209" s="5" t="s">
        <v>978</v>
      </c>
      <c r="I209" s="67" t="s">
        <v>219</v>
      </c>
      <c r="M209" s="77" t="s">
        <v>335</v>
      </c>
      <c r="N209" s="5" t="s">
        <v>1043</v>
      </c>
      <c r="Y209" s="65" t="s">
        <v>820</v>
      </c>
    </row>
    <row r="210" spans="1:25" ht="16.5" thickBot="1" x14ac:dyDescent="0.3">
      <c r="A210" s="157"/>
      <c r="B210" s="100"/>
      <c r="C210" s="100"/>
      <c r="D210" s="163"/>
      <c r="E210" s="158" t="s">
        <v>204</v>
      </c>
      <c r="G210" s="5"/>
      <c r="I210" s="65" t="s">
        <v>950</v>
      </c>
      <c r="M210" s="77" t="s">
        <v>336</v>
      </c>
      <c r="N210" s="65" t="s">
        <v>977</v>
      </c>
      <c r="Y210" s="65" t="s">
        <v>822</v>
      </c>
    </row>
    <row r="211" spans="1:25" x14ac:dyDescent="0.25">
      <c r="A211" s="12"/>
      <c r="B211" s="12"/>
      <c r="C211" s="12"/>
      <c r="D211" s="12"/>
      <c r="E211" s="72"/>
      <c r="I211" s="65" t="s">
        <v>1045</v>
      </c>
      <c r="N211" s="65" t="s">
        <v>973</v>
      </c>
      <c r="Y211" s="65" t="s">
        <v>824</v>
      </c>
    </row>
    <row r="212" spans="1:25" x14ac:dyDescent="0.25">
      <c r="A212" s="12"/>
      <c r="B212" s="12"/>
      <c r="C212" s="12"/>
      <c r="D212" s="12"/>
      <c r="E212" s="72"/>
      <c r="I212" s="65" t="s">
        <v>596</v>
      </c>
      <c r="N212" s="65" t="s">
        <v>975</v>
      </c>
      <c r="Y212" s="65" t="s">
        <v>821</v>
      </c>
    </row>
    <row r="213" spans="1:25" x14ac:dyDescent="0.25">
      <c r="A213" s="12"/>
      <c r="B213" s="12"/>
      <c r="C213" s="12"/>
      <c r="D213" s="12"/>
      <c r="E213" s="72"/>
      <c r="I213" s="5" t="s">
        <v>857</v>
      </c>
      <c r="N213" s="65" t="s">
        <v>976</v>
      </c>
    </row>
    <row r="214" spans="1:25" x14ac:dyDescent="0.25">
      <c r="A214" s="12"/>
      <c r="B214" s="12"/>
      <c r="C214" s="12"/>
      <c r="D214" s="12"/>
      <c r="E214" s="72"/>
      <c r="I214" s="65" t="s">
        <v>106</v>
      </c>
      <c r="N214" s="65" t="s">
        <v>974</v>
      </c>
    </row>
    <row r="215" spans="1:25" x14ac:dyDescent="0.25">
      <c r="A215" s="12"/>
      <c r="B215" s="12"/>
      <c r="C215" s="12"/>
      <c r="D215" s="12"/>
      <c r="E215" s="72"/>
      <c r="F215" s="67" t="s">
        <v>909</v>
      </c>
      <c r="G215" s="67" t="s">
        <v>910</v>
      </c>
      <c r="I215" s="65" t="s">
        <v>865</v>
      </c>
      <c r="N215" s="65" t="s">
        <v>1035</v>
      </c>
    </row>
    <row r="216" spans="1:25" x14ac:dyDescent="0.25">
      <c r="A216" s="12"/>
      <c r="B216" s="12"/>
      <c r="C216" s="12"/>
      <c r="D216" s="12"/>
      <c r="E216" s="72"/>
      <c r="F216" s="65" t="s">
        <v>1037</v>
      </c>
      <c r="G216" s="65" t="s">
        <v>1039</v>
      </c>
      <c r="I216" s="65" t="s">
        <v>869</v>
      </c>
      <c r="N216" s="65" t="s">
        <v>978</v>
      </c>
    </row>
    <row r="217" spans="1:25" x14ac:dyDescent="0.25">
      <c r="A217" s="12"/>
      <c r="B217" s="12"/>
      <c r="C217" s="12"/>
      <c r="D217" s="12"/>
      <c r="E217" s="72"/>
      <c r="F217" s="65" t="s">
        <v>980</v>
      </c>
      <c r="G217" s="65" t="s">
        <v>1038</v>
      </c>
      <c r="I217" s="5" t="s">
        <v>128</v>
      </c>
      <c r="N217" s="5" t="s">
        <v>978</v>
      </c>
    </row>
    <row r="218" spans="1:25" x14ac:dyDescent="0.25">
      <c r="A218" s="12"/>
      <c r="B218" s="12"/>
      <c r="C218" s="12"/>
      <c r="D218" s="12"/>
      <c r="E218" s="72"/>
      <c r="G218" s="65" t="s">
        <v>979</v>
      </c>
      <c r="I218" s="5" t="s">
        <v>843</v>
      </c>
      <c r="N218" s="65" t="s">
        <v>979</v>
      </c>
    </row>
    <row r="219" spans="1:25" x14ac:dyDescent="0.25">
      <c r="A219" s="12"/>
      <c r="B219" s="12"/>
      <c r="C219" s="12"/>
      <c r="D219" s="12"/>
      <c r="E219" s="72"/>
      <c r="G219" s="65" t="s">
        <v>1040</v>
      </c>
      <c r="I219" s="5" t="s">
        <v>221</v>
      </c>
      <c r="N219" s="65" t="s">
        <v>980</v>
      </c>
    </row>
    <row r="220" spans="1:25" x14ac:dyDescent="0.25">
      <c r="A220" s="12"/>
      <c r="B220" s="12"/>
      <c r="C220" s="12"/>
      <c r="D220" s="12"/>
      <c r="E220" s="72"/>
      <c r="I220" s="5" t="s">
        <v>222</v>
      </c>
      <c r="N220" s="65" t="s">
        <v>1040</v>
      </c>
    </row>
    <row r="221" spans="1:25" x14ac:dyDescent="0.25">
      <c r="A221" s="12"/>
      <c r="B221" s="12"/>
      <c r="C221" s="12"/>
      <c r="D221" s="12"/>
      <c r="E221" s="72"/>
      <c r="I221" s="5" t="s">
        <v>223</v>
      </c>
    </row>
    <row r="222" spans="1:25" x14ac:dyDescent="0.25">
      <c r="A222" s="12"/>
      <c r="B222" s="12"/>
      <c r="C222" s="12"/>
      <c r="D222" s="12"/>
      <c r="E222" s="72"/>
      <c r="I222" s="65" t="s">
        <v>870</v>
      </c>
    </row>
    <row r="223" spans="1:25" x14ac:dyDescent="0.25">
      <c r="A223" s="12"/>
      <c r="B223" s="12"/>
      <c r="C223" s="12"/>
      <c r="D223" s="12"/>
      <c r="E223" s="72"/>
      <c r="I223" s="5" t="s">
        <v>224</v>
      </c>
    </row>
    <row r="224" spans="1:25" x14ac:dyDescent="0.25">
      <c r="A224" s="12"/>
      <c r="B224" s="12"/>
      <c r="C224" s="12"/>
      <c r="D224" s="12"/>
      <c r="E224" s="72"/>
      <c r="I224" s="5" t="s">
        <v>834</v>
      </c>
    </row>
    <row r="225" spans="1:14" x14ac:dyDescent="0.25">
      <c r="A225" s="12"/>
      <c r="B225" s="12"/>
      <c r="C225" s="12"/>
      <c r="D225" s="12"/>
      <c r="E225" s="72"/>
      <c r="I225" s="65" t="s">
        <v>1044</v>
      </c>
    </row>
    <row r="226" spans="1:14" x14ac:dyDescent="0.25">
      <c r="A226" s="12"/>
      <c r="B226" s="12"/>
      <c r="C226" s="12"/>
      <c r="D226" s="12"/>
      <c r="E226" s="72"/>
      <c r="I226" s="65" t="s">
        <v>835</v>
      </c>
    </row>
    <row r="227" spans="1:14" x14ac:dyDescent="0.25">
      <c r="A227" s="12"/>
      <c r="B227" s="12"/>
      <c r="C227" s="12"/>
      <c r="D227" s="12"/>
      <c r="E227" s="72"/>
      <c r="I227" s="65" t="s">
        <v>836</v>
      </c>
      <c r="N227" s="5"/>
    </row>
    <row r="228" spans="1:14" x14ac:dyDescent="0.25">
      <c r="A228" s="12"/>
      <c r="B228" s="12"/>
      <c r="C228" s="12"/>
      <c r="D228" s="12"/>
      <c r="E228" s="72"/>
      <c r="I228" s="65" t="s">
        <v>837</v>
      </c>
      <c r="N228" s="5"/>
    </row>
    <row r="229" spans="1:14" x14ac:dyDescent="0.25">
      <c r="A229" s="12"/>
      <c r="B229" s="12"/>
      <c r="C229" s="12"/>
      <c r="D229" s="12"/>
      <c r="E229" s="72"/>
      <c r="I229" s="5" t="s">
        <v>225</v>
      </c>
      <c r="N229" s="5"/>
    </row>
    <row r="230" spans="1:14" x14ac:dyDescent="0.25">
      <c r="A230" s="12"/>
      <c r="B230" s="12"/>
      <c r="C230" s="12"/>
      <c r="D230" s="12"/>
      <c r="E230" s="72"/>
      <c r="I230" s="5" t="s">
        <v>216</v>
      </c>
      <c r="N230" s="5"/>
    </row>
    <row r="231" spans="1:14" x14ac:dyDescent="0.25">
      <c r="A231" s="12"/>
      <c r="B231" s="12"/>
      <c r="C231" s="12"/>
      <c r="D231" s="12"/>
      <c r="E231" s="72"/>
      <c r="I231" s="5" t="s">
        <v>226</v>
      </c>
    </row>
    <row r="232" spans="1:14" x14ac:dyDescent="0.25">
      <c r="A232" s="12"/>
      <c r="B232" s="12"/>
      <c r="C232" s="12"/>
      <c r="D232" s="12"/>
      <c r="E232" s="72"/>
      <c r="I232" s="5" t="s">
        <v>227</v>
      </c>
    </row>
    <row r="233" spans="1:14" x14ac:dyDescent="0.25">
      <c r="A233" s="12"/>
      <c r="B233" s="12"/>
      <c r="C233" s="12"/>
      <c r="D233" s="12"/>
      <c r="E233" s="72"/>
      <c r="I233" s="5" t="s">
        <v>228</v>
      </c>
    </row>
    <row r="234" spans="1:14" x14ac:dyDescent="0.25">
      <c r="A234" s="12"/>
      <c r="B234" s="12"/>
      <c r="C234" s="12"/>
      <c r="D234" s="12"/>
      <c r="E234" s="72"/>
      <c r="I234" s="5" t="s">
        <v>229</v>
      </c>
    </row>
    <row r="235" spans="1:14" x14ac:dyDescent="0.25">
      <c r="A235" s="12"/>
      <c r="B235" s="12"/>
      <c r="C235" s="12"/>
      <c r="D235" s="12"/>
      <c r="E235" s="72"/>
      <c r="I235" s="65" t="s">
        <v>230</v>
      </c>
    </row>
    <row r="236" spans="1:14" ht="15.75" thickBot="1" x14ac:dyDescent="0.3">
      <c r="A236" s="12"/>
      <c r="B236" s="12"/>
      <c r="C236" s="12"/>
      <c r="D236" s="12"/>
      <c r="E236" s="72"/>
      <c r="I236" s="65" t="s">
        <v>845</v>
      </c>
    </row>
    <row r="237" spans="1:14" ht="15.75" x14ac:dyDescent="0.25">
      <c r="A237" s="337" t="s">
        <v>212</v>
      </c>
      <c r="B237" s="338"/>
      <c r="C237" s="338"/>
      <c r="D237" s="339"/>
      <c r="E237" s="72"/>
      <c r="F237" s="67" t="s">
        <v>215</v>
      </c>
      <c r="H237" s="67" t="s">
        <v>418</v>
      </c>
      <c r="I237" s="5" t="s">
        <v>231</v>
      </c>
    </row>
    <row r="238" spans="1:14" ht="82.5" customHeight="1" thickBot="1" x14ac:dyDescent="0.3">
      <c r="A238" s="295" t="s">
        <v>791</v>
      </c>
      <c r="B238" s="343"/>
      <c r="C238" s="343"/>
      <c r="D238" s="344"/>
      <c r="F238" s="65" t="s">
        <v>842</v>
      </c>
      <c r="H238" s="5" t="s">
        <v>391</v>
      </c>
      <c r="I238" s="5" t="s">
        <v>232</v>
      </c>
    </row>
    <row r="239" spans="1:14" ht="19.5" thickBot="1" x14ac:dyDescent="0.3">
      <c r="A239" s="334" t="s">
        <v>213</v>
      </c>
      <c r="B239" s="335"/>
      <c r="C239" s="335"/>
      <c r="D239" s="336"/>
      <c r="F239" s="65" t="s">
        <v>943</v>
      </c>
      <c r="H239" s="5" t="s">
        <v>402</v>
      </c>
      <c r="I239" s="5" t="s">
        <v>233</v>
      </c>
    </row>
    <row r="240" spans="1:14" ht="15" customHeight="1" x14ac:dyDescent="0.25">
      <c r="A240" s="165" t="s">
        <v>35</v>
      </c>
      <c r="B240" s="165" t="s">
        <v>36</v>
      </c>
      <c r="C240" s="165" t="s">
        <v>36</v>
      </c>
      <c r="D240" s="165" t="s">
        <v>36</v>
      </c>
      <c r="F240" s="65" t="s">
        <v>871</v>
      </c>
      <c r="H240" s="5" t="s">
        <v>396</v>
      </c>
      <c r="I240" s="5" t="s">
        <v>234</v>
      </c>
    </row>
    <row r="241" spans="1:9" ht="18" customHeight="1" x14ac:dyDescent="0.25">
      <c r="A241" s="150"/>
      <c r="B241" s="166"/>
      <c r="C241" s="166"/>
      <c r="D241" s="166"/>
      <c r="E241" s="65" t="s">
        <v>213</v>
      </c>
      <c r="F241" s="65" t="s">
        <v>220</v>
      </c>
      <c r="H241" s="5" t="s">
        <v>386</v>
      </c>
      <c r="I241" s="65" t="s">
        <v>1046</v>
      </c>
    </row>
    <row r="242" spans="1:9" ht="17.25" customHeight="1" x14ac:dyDescent="0.25">
      <c r="A242" s="151"/>
      <c r="B242" s="167"/>
      <c r="C242" s="167"/>
      <c r="D242" s="167"/>
      <c r="E242" s="65" t="s">
        <v>213</v>
      </c>
      <c r="F242" s="65" t="s">
        <v>833</v>
      </c>
      <c r="H242" s="65" t="s">
        <v>594</v>
      </c>
      <c r="I242" s="5" t="s">
        <v>235</v>
      </c>
    </row>
    <row r="243" spans="1:9" ht="17.25" customHeight="1" x14ac:dyDescent="0.25">
      <c r="A243" s="150"/>
      <c r="B243" s="166"/>
      <c r="C243" s="166"/>
      <c r="D243" s="166"/>
      <c r="E243" s="65" t="s">
        <v>213</v>
      </c>
      <c r="F243" s="5" t="s">
        <v>216</v>
      </c>
      <c r="H243" s="65" t="s">
        <v>595</v>
      </c>
      <c r="I243" s="5" t="s">
        <v>236</v>
      </c>
    </row>
    <row r="244" spans="1:9" ht="16.5" customHeight="1" x14ac:dyDescent="0.25">
      <c r="A244" s="150"/>
      <c r="B244" s="166"/>
      <c r="C244" s="166"/>
      <c r="D244" s="166"/>
      <c r="E244" s="65" t="s">
        <v>213</v>
      </c>
      <c r="F244" s="5" t="s">
        <v>217</v>
      </c>
      <c r="G244" s="67" t="s">
        <v>581</v>
      </c>
      <c r="H244" s="5" t="s">
        <v>404</v>
      </c>
    </row>
    <row r="245" spans="1:9" ht="16.5" customHeight="1" x14ac:dyDescent="0.25">
      <c r="A245" s="151"/>
      <c r="B245" s="167"/>
      <c r="C245" s="167"/>
      <c r="D245" s="167"/>
      <c r="E245" s="65" t="s">
        <v>213</v>
      </c>
      <c r="F245" s="5" t="s">
        <v>218</v>
      </c>
      <c r="G245" s="65" t="s">
        <v>385</v>
      </c>
      <c r="H245" s="5" t="s">
        <v>393</v>
      </c>
    </row>
    <row r="246" spans="1:9" ht="17.25" customHeight="1" x14ac:dyDescent="0.25">
      <c r="A246" s="150"/>
      <c r="B246" s="166"/>
      <c r="C246" s="166"/>
      <c r="D246" s="166"/>
      <c r="E246" s="65" t="s">
        <v>213</v>
      </c>
      <c r="F246" s="65" t="s">
        <v>844</v>
      </c>
      <c r="G246" s="5" t="s">
        <v>400</v>
      </c>
      <c r="H246" s="5" t="s">
        <v>390</v>
      </c>
    </row>
    <row r="247" spans="1:9" ht="15.75" x14ac:dyDescent="0.25">
      <c r="A247" s="164"/>
      <c r="B247" s="168"/>
      <c r="C247" s="168"/>
      <c r="D247" s="167"/>
      <c r="E247" s="65" t="s">
        <v>213</v>
      </c>
      <c r="G247" s="65" t="s">
        <v>582</v>
      </c>
      <c r="H247" s="65" t="s">
        <v>599</v>
      </c>
    </row>
    <row r="248" spans="1:9" ht="15.75" x14ac:dyDescent="0.25">
      <c r="A248" s="150"/>
      <c r="B248" s="166"/>
      <c r="C248" s="166"/>
      <c r="D248" s="166"/>
      <c r="E248" s="65" t="s">
        <v>213</v>
      </c>
      <c r="G248" s="65" t="s">
        <v>382</v>
      </c>
      <c r="H248" s="5" t="s">
        <v>405</v>
      </c>
    </row>
    <row r="249" spans="1:9" ht="15.75" x14ac:dyDescent="0.25">
      <c r="A249" s="147"/>
      <c r="B249" s="169"/>
      <c r="C249" s="169"/>
      <c r="D249" s="167"/>
      <c r="E249" s="65" t="s">
        <v>213</v>
      </c>
      <c r="G249" s="5" t="s">
        <v>397</v>
      </c>
      <c r="H249" s="5" t="s">
        <v>406</v>
      </c>
    </row>
    <row r="250" spans="1:9" ht="16.5" thickBot="1" x14ac:dyDescent="0.3">
      <c r="A250" s="146"/>
      <c r="B250" s="170"/>
      <c r="C250" s="171"/>
      <c r="D250" s="172"/>
      <c r="E250" s="65" t="s">
        <v>213</v>
      </c>
      <c r="G250" s="5" t="s">
        <v>399</v>
      </c>
      <c r="H250" s="5" t="s">
        <v>407</v>
      </c>
    </row>
    <row r="251" spans="1:9" ht="15.75" x14ac:dyDescent="0.25">
      <c r="A251" s="2"/>
      <c r="G251" s="65" t="s">
        <v>583</v>
      </c>
      <c r="H251" s="65" t="s">
        <v>598</v>
      </c>
    </row>
    <row r="252" spans="1:9" ht="16.5" thickBot="1" x14ac:dyDescent="0.3">
      <c r="A252" s="2"/>
      <c r="G252" s="5" t="s">
        <v>398</v>
      </c>
      <c r="H252" s="5" t="s">
        <v>388</v>
      </c>
    </row>
    <row r="253" spans="1:9" ht="15.75" x14ac:dyDescent="0.25">
      <c r="A253" s="337" t="s">
        <v>33</v>
      </c>
      <c r="B253" s="338"/>
      <c r="C253" s="338"/>
      <c r="D253" s="339"/>
      <c r="G253" s="65" t="s">
        <v>384</v>
      </c>
      <c r="H253" s="5" t="s">
        <v>408</v>
      </c>
    </row>
    <row r="254" spans="1:9" ht="101.25" customHeight="1" thickBot="1" x14ac:dyDescent="0.3">
      <c r="A254" s="295" t="s">
        <v>792</v>
      </c>
      <c r="B254" s="343"/>
      <c r="C254" s="343"/>
      <c r="D254" s="344"/>
      <c r="G254" s="65" t="s">
        <v>383</v>
      </c>
      <c r="H254" s="65" t="s">
        <v>577</v>
      </c>
    </row>
    <row r="255" spans="1:9" ht="28.5" customHeight="1" thickBot="1" x14ac:dyDescent="0.3">
      <c r="A255" s="334" t="s">
        <v>214</v>
      </c>
      <c r="B255" s="335"/>
      <c r="C255" s="335"/>
      <c r="D255" s="336"/>
      <c r="G255" s="65" t="s">
        <v>395</v>
      </c>
      <c r="H255" s="5" t="s">
        <v>409</v>
      </c>
    </row>
    <row r="256" spans="1:9" ht="18.75" customHeight="1" x14ac:dyDescent="0.25">
      <c r="A256" s="165" t="s">
        <v>35</v>
      </c>
      <c r="B256" s="165" t="s">
        <v>36</v>
      </c>
      <c r="C256" s="165" t="s">
        <v>36</v>
      </c>
      <c r="D256" s="165" t="s">
        <v>36</v>
      </c>
      <c r="G256" s="5" t="s">
        <v>643</v>
      </c>
      <c r="H256" s="5" t="s">
        <v>410</v>
      </c>
    </row>
    <row r="257" spans="1:9" ht="15.75" customHeight="1" x14ac:dyDescent="0.25">
      <c r="A257" s="150"/>
      <c r="B257" s="166"/>
      <c r="C257" s="166"/>
      <c r="D257" s="166"/>
      <c r="E257" s="65" t="s">
        <v>214</v>
      </c>
      <c r="G257" s="5" t="s">
        <v>401</v>
      </c>
      <c r="H257" s="5" t="s">
        <v>796</v>
      </c>
    </row>
    <row r="258" spans="1:9" ht="18" customHeight="1" x14ac:dyDescent="0.25">
      <c r="A258" s="147"/>
      <c r="B258" s="169"/>
      <c r="C258" s="169"/>
      <c r="D258" s="169"/>
      <c r="E258" s="65" t="s">
        <v>214</v>
      </c>
      <c r="G258" s="65" t="s">
        <v>686</v>
      </c>
      <c r="H258" s="5" t="s">
        <v>411</v>
      </c>
    </row>
    <row r="259" spans="1:9" ht="18" customHeight="1" x14ac:dyDescent="0.25">
      <c r="A259" s="164"/>
      <c r="B259" s="168"/>
      <c r="C259" s="168"/>
      <c r="D259" s="168"/>
      <c r="E259" s="65" t="s">
        <v>214</v>
      </c>
      <c r="G259" s="65" t="s">
        <v>687</v>
      </c>
      <c r="H259" s="5" t="s">
        <v>387</v>
      </c>
    </row>
    <row r="260" spans="1:9" ht="18.75" customHeight="1" x14ac:dyDescent="0.25">
      <c r="A260" s="150"/>
      <c r="B260" s="166"/>
      <c r="C260" s="166"/>
      <c r="D260" s="166"/>
      <c r="E260" s="65" t="s">
        <v>214</v>
      </c>
      <c r="H260" s="5" t="s">
        <v>394</v>
      </c>
    </row>
    <row r="261" spans="1:9" ht="15.75" x14ac:dyDescent="0.25">
      <c r="A261" s="151"/>
      <c r="B261" s="167"/>
      <c r="C261" s="167"/>
      <c r="D261" s="167"/>
      <c r="E261" s="65" t="s">
        <v>214</v>
      </c>
      <c r="G261" s="5"/>
      <c r="H261" s="5" t="s">
        <v>412</v>
      </c>
    </row>
    <row r="262" spans="1:9" ht="15.75" x14ac:dyDescent="0.25">
      <c r="A262" s="150"/>
      <c r="B262" s="166"/>
      <c r="C262" s="166"/>
      <c r="D262" s="166"/>
      <c r="E262" s="65" t="s">
        <v>214</v>
      </c>
      <c r="G262" s="5"/>
      <c r="H262" s="5" t="s">
        <v>392</v>
      </c>
      <c r="I262" s="5"/>
    </row>
    <row r="263" spans="1:9" ht="21" customHeight="1" x14ac:dyDescent="0.25">
      <c r="A263" s="151"/>
      <c r="B263" s="167"/>
      <c r="C263" s="167"/>
      <c r="D263" s="167"/>
      <c r="E263" s="65" t="s">
        <v>214</v>
      </c>
      <c r="G263" s="5"/>
      <c r="H263" s="5" t="s">
        <v>593</v>
      </c>
    </row>
    <row r="264" spans="1:9" ht="18.75" customHeight="1" x14ac:dyDescent="0.25">
      <c r="A264" s="150"/>
      <c r="B264" s="166"/>
      <c r="C264" s="166"/>
      <c r="D264" s="166"/>
      <c r="E264" s="65" t="s">
        <v>214</v>
      </c>
      <c r="G264" s="5"/>
      <c r="H264" s="65" t="s">
        <v>949</v>
      </c>
    </row>
    <row r="265" spans="1:9" ht="15.75" x14ac:dyDescent="0.25">
      <c r="A265" s="151"/>
      <c r="B265" s="167"/>
      <c r="C265" s="167"/>
      <c r="D265" s="167"/>
      <c r="E265" s="65" t="s">
        <v>214</v>
      </c>
      <c r="G265" s="5"/>
      <c r="H265" s="5" t="s">
        <v>413</v>
      </c>
    </row>
    <row r="266" spans="1:9" ht="15.75" x14ac:dyDescent="0.25">
      <c r="A266" s="150"/>
      <c r="B266" s="166"/>
      <c r="C266" s="166"/>
      <c r="D266" s="166"/>
      <c r="E266" s="65" t="s">
        <v>214</v>
      </c>
      <c r="G266" s="5"/>
      <c r="H266" s="65" t="s">
        <v>872</v>
      </c>
    </row>
    <row r="267" spans="1:9" x14ac:dyDescent="0.25">
      <c r="A267" s="123"/>
      <c r="B267" s="123"/>
      <c r="C267" s="123"/>
      <c r="D267" s="123"/>
      <c r="E267" s="65" t="s">
        <v>214</v>
      </c>
      <c r="G267" s="5"/>
      <c r="H267" s="5" t="s">
        <v>597</v>
      </c>
    </row>
    <row r="268" spans="1:9" x14ac:dyDescent="0.25">
      <c r="A268" s="122"/>
      <c r="B268" s="122"/>
      <c r="C268" s="122"/>
      <c r="D268" s="122"/>
      <c r="E268" s="65" t="s">
        <v>214</v>
      </c>
      <c r="G268" s="5"/>
      <c r="H268" s="5" t="s">
        <v>414</v>
      </c>
    </row>
    <row r="269" spans="1:9" x14ac:dyDescent="0.25">
      <c r="A269" s="123"/>
      <c r="B269" s="123"/>
      <c r="C269" s="123"/>
      <c r="D269" s="123"/>
      <c r="E269" s="65" t="s">
        <v>214</v>
      </c>
      <c r="G269" s="5"/>
      <c r="H269" s="5" t="s">
        <v>389</v>
      </c>
    </row>
    <row r="270" spans="1:9" x14ac:dyDescent="0.25">
      <c r="A270" s="122"/>
      <c r="B270" s="122"/>
      <c r="C270" s="122"/>
      <c r="D270" s="122"/>
      <c r="E270" s="65" t="s">
        <v>214</v>
      </c>
      <c r="G270" s="5"/>
      <c r="H270" s="5" t="s">
        <v>415</v>
      </c>
    </row>
    <row r="271" spans="1:9" x14ac:dyDescent="0.25">
      <c r="A271" s="123"/>
      <c r="B271" s="123"/>
      <c r="C271" s="123"/>
      <c r="D271" s="123"/>
      <c r="E271" s="65" t="s">
        <v>214</v>
      </c>
      <c r="G271" s="5"/>
      <c r="H271" s="5" t="s">
        <v>416</v>
      </c>
    </row>
    <row r="272" spans="1:9" x14ac:dyDescent="0.25">
      <c r="A272" s="122"/>
      <c r="B272" s="122"/>
      <c r="C272" s="122"/>
      <c r="D272" s="122"/>
      <c r="E272" s="65" t="s">
        <v>214</v>
      </c>
      <c r="G272" s="5"/>
      <c r="H272" s="65" t="s">
        <v>600</v>
      </c>
    </row>
    <row r="273" spans="1:8" x14ac:dyDescent="0.25">
      <c r="A273" s="123"/>
      <c r="B273" s="123"/>
      <c r="C273" s="123"/>
      <c r="D273" s="123"/>
      <c r="E273" s="65" t="s">
        <v>214</v>
      </c>
      <c r="G273" s="5"/>
      <c r="H273" s="65" t="s">
        <v>873</v>
      </c>
    </row>
    <row r="274" spans="1:8" x14ac:dyDescent="0.25">
      <c r="A274" s="122"/>
      <c r="B274" s="122"/>
      <c r="C274" s="122"/>
      <c r="D274" s="122"/>
      <c r="E274" s="65" t="s">
        <v>214</v>
      </c>
      <c r="G274" s="5"/>
      <c r="H274" s="65" t="s">
        <v>874</v>
      </c>
    </row>
    <row r="275" spans="1:8" ht="15.75" thickBot="1" x14ac:dyDescent="0.3">
      <c r="A275" s="174"/>
      <c r="B275" s="174"/>
      <c r="C275" s="174"/>
      <c r="D275" s="133"/>
      <c r="E275" s="65" t="s">
        <v>214</v>
      </c>
      <c r="G275" s="5"/>
      <c r="H275" s="5" t="s">
        <v>417</v>
      </c>
    </row>
    <row r="276" spans="1:8" x14ac:dyDescent="0.25">
      <c r="G276" s="5"/>
    </row>
    <row r="277" spans="1:8" x14ac:dyDescent="0.25">
      <c r="G277" s="5"/>
    </row>
    <row r="278" spans="1:8" x14ac:dyDescent="0.25">
      <c r="G278" s="5"/>
    </row>
    <row r="279" spans="1:8" ht="15.75" thickBot="1" x14ac:dyDescent="0.3">
      <c r="G279" s="5"/>
    </row>
    <row r="280" spans="1:8" ht="15.75" x14ac:dyDescent="0.25">
      <c r="A280" s="337" t="s">
        <v>33</v>
      </c>
      <c r="B280" s="338"/>
      <c r="C280" s="338"/>
      <c r="D280" s="339"/>
      <c r="G280" s="5"/>
    </row>
    <row r="281" spans="1:8" ht="82.5" customHeight="1" thickBot="1" x14ac:dyDescent="0.3">
      <c r="A281" s="295" t="s">
        <v>701</v>
      </c>
      <c r="B281" s="343"/>
      <c r="C281" s="343"/>
      <c r="D281" s="344"/>
      <c r="G281" s="5"/>
    </row>
    <row r="282" spans="1:8" ht="19.5" thickBot="1" x14ac:dyDescent="0.3">
      <c r="A282" s="360" t="s">
        <v>237</v>
      </c>
      <c r="B282" s="361"/>
      <c r="C282" s="361"/>
      <c r="D282" s="362"/>
    </row>
    <row r="283" spans="1:8" ht="19.5" customHeight="1" x14ac:dyDescent="0.25">
      <c r="A283" s="98" t="s">
        <v>35</v>
      </c>
      <c r="B283" s="98" t="s">
        <v>36</v>
      </c>
      <c r="C283" s="98" t="s">
        <v>36</v>
      </c>
      <c r="D283" s="98" t="s">
        <v>36</v>
      </c>
    </row>
    <row r="284" spans="1:8" ht="15.75" customHeight="1" x14ac:dyDescent="0.25">
      <c r="A284" s="151"/>
      <c r="B284" s="167"/>
      <c r="C284" s="167"/>
      <c r="D284" s="167"/>
      <c r="E284" s="65" t="s">
        <v>237</v>
      </c>
    </row>
    <row r="285" spans="1:8" ht="15.75" x14ac:dyDescent="0.25">
      <c r="A285" s="150"/>
      <c r="B285" s="166"/>
      <c r="C285" s="166"/>
      <c r="D285" s="166"/>
      <c r="E285" s="65" t="s">
        <v>237</v>
      </c>
    </row>
    <row r="286" spans="1:8" ht="20.25" customHeight="1" x14ac:dyDescent="0.25">
      <c r="A286" s="150"/>
      <c r="B286" s="166"/>
      <c r="C286" s="166"/>
      <c r="D286" s="166"/>
      <c r="E286" s="65" t="s">
        <v>237</v>
      </c>
    </row>
    <row r="287" spans="1:8" ht="21" customHeight="1" x14ac:dyDescent="0.25">
      <c r="A287" s="151"/>
      <c r="B287" s="167"/>
      <c r="C287" s="167"/>
      <c r="D287" s="167"/>
      <c r="E287" s="65" t="s">
        <v>237</v>
      </c>
    </row>
    <row r="288" spans="1:8" ht="21" customHeight="1" x14ac:dyDescent="0.25">
      <c r="A288" s="150"/>
      <c r="B288" s="166"/>
      <c r="C288" s="166"/>
      <c r="D288" s="166"/>
      <c r="E288" s="65" t="s">
        <v>237</v>
      </c>
    </row>
    <row r="289" spans="1:24" ht="24.75" customHeight="1" x14ac:dyDescent="0.25">
      <c r="A289" s="150"/>
      <c r="B289" s="166"/>
      <c r="C289" s="166"/>
      <c r="D289" s="166"/>
      <c r="E289" s="65" t="s">
        <v>237</v>
      </c>
      <c r="F289" s="67" t="s">
        <v>35</v>
      </c>
      <c r="G289" s="67" t="s">
        <v>36</v>
      </c>
    </row>
    <row r="290" spans="1:24" ht="15.75" x14ac:dyDescent="0.25">
      <c r="A290" s="150"/>
      <c r="B290" s="166"/>
      <c r="C290" s="166"/>
      <c r="D290" s="166"/>
      <c r="E290" s="65" t="s">
        <v>237</v>
      </c>
      <c r="F290" s="5" t="s">
        <v>244</v>
      </c>
      <c r="G290" s="5" t="s">
        <v>243</v>
      </c>
    </row>
    <row r="291" spans="1:24" ht="15.75" x14ac:dyDescent="0.25">
      <c r="A291" s="147"/>
      <c r="B291" s="169"/>
      <c r="C291" s="169"/>
      <c r="D291" s="169"/>
      <c r="E291" s="65" t="s">
        <v>237</v>
      </c>
      <c r="F291" s="5" t="s">
        <v>244</v>
      </c>
      <c r="G291" s="5" t="s">
        <v>245</v>
      </c>
    </row>
    <row r="292" spans="1:24" ht="16.5" thickBot="1" x14ac:dyDescent="0.3">
      <c r="A292" s="146"/>
      <c r="B292" s="171"/>
      <c r="C292" s="171"/>
      <c r="D292" s="171"/>
      <c r="E292" s="65" t="s">
        <v>237</v>
      </c>
      <c r="F292" s="5" t="s">
        <v>244</v>
      </c>
      <c r="G292" s="5" t="s">
        <v>246</v>
      </c>
    </row>
    <row r="293" spans="1:24" ht="15.75" x14ac:dyDescent="0.25">
      <c r="A293" s="2"/>
      <c r="F293" s="5" t="s">
        <v>244</v>
      </c>
      <c r="G293" s="5"/>
    </row>
    <row r="294" spans="1:24" ht="16.5" thickBot="1" x14ac:dyDescent="0.3">
      <c r="A294" s="2"/>
      <c r="F294" s="5" t="s">
        <v>244</v>
      </c>
    </row>
    <row r="295" spans="1:24" ht="15.75" x14ac:dyDescent="0.25">
      <c r="A295" s="337" t="s">
        <v>33</v>
      </c>
      <c r="B295" s="338"/>
      <c r="C295" s="338"/>
      <c r="D295" s="339"/>
    </row>
    <row r="296" spans="1:24" ht="82.5" customHeight="1" thickBot="1" x14ac:dyDescent="0.3">
      <c r="A296" s="351" t="s">
        <v>793</v>
      </c>
      <c r="B296" s="352"/>
      <c r="C296" s="352"/>
      <c r="D296" s="353"/>
      <c r="F296" s="65" t="s">
        <v>593</v>
      </c>
    </row>
    <row r="297" spans="1:24" ht="19.5" thickBot="1" x14ac:dyDescent="0.3">
      <c r="A297" s="334" t="s">
        <v>238</v>
      </c>
      <c r="B297" s="335"/>
      <c r="C297" s="335"/>
      <c r="D297" s="336"/>
      <c r="W297" s="67" t="s">
        <v>247</v>
      </c>
      <c r="X297" s="65" t="s">
        <v>238</v>
      </c>
    </row>
    <row r="298" spans="1:24" ht="18" customHeight="1" x14ac:dyDescent="0.25">
      <c r="A298" s="138" t="s">
        <v>35</v>
      </c>
      <c r="B298" s="139" t="s">
        <v>36</v>
      </c>
      <c r="C298" s="139" t="s">
        <v>36</v>
      </c>
      <c r="D298" s="96" t="s">
        <v>36</v>
      </c>
      <c r="W298" s="65" t="s">
        <v>929</v>
      </c>
      <c r="X298" s="65" t="s">
        <v>958</v>
      </c>
    </row>
    <row r="299" spans="1:24" ht="22.5" customHeight="1" x14ac:dyDescent="0.25">
      <c r="A299" s="115" t="s">
        <v>239</v>
      </c>
      <c r="B299" s="166"/>
      <c r="C299" s="166"/>
      <c r="D299" s="166"/>
      <c r="E299" s="65" t="s">
        <v>238</v>
      </c>
      <c r="F299" s="67" t="s">
        <v>940</v>
      </c>
      <c r="G299" s="67" t="s">
        <v>921</v>
      </c>
      <c r="H299" s="67" t="s">
        <v>922</v>
      </c>
      <c r="I299" s="67" t="s">
        <v>923</v>
      </c>
      <c r="J299" s="67" t="s">
        <v>241</v>
      </c>
      <c r="K299" s="67" t="s">
        <v>242</v>
      </c>
      <c r="W299" s="65" t="s">
        <v>937</v>
      </c>
      <c r="X299" s="65" t="s">
        <v>925</v>
      </c>
    </row>
    <row r="300" spans="1:24" ht="15.75" x14ac:dyDescent="0.25">
      <c r="A300" s="115" t="s">
        <v>240</v>
      </c>
      <c r="B300" s="166"/>
      <c r="C300" s="166"/>
      <c r="D300" s="166"/>
      <c r="E300" s="65" t="s">
        <v>238</v>
      </c>
      <c r="F300" s="65" t="s">
        <v>911</v>
      </c>
      <c r="G300" s="65" t="s">
        <v>848</v>
      </c>
      <c r="H300" s="65" t="s">
        <v>849</v>
      </c>
      <c r="I300" s="65" t="s">
        <v>959</v>
      </c>
      <c r="J300" s="65" t="s">
        <v>936</v>
      </c>
      <c r="K300" s="65" t="s">
        <v>935</v>
      </c>
      <c r="W300" s="65" t="s">
        <v>938</v>
      </c>
      <c r="X300" s="69" t="s">
        <v>239</v>
      </c>
    </row>
    <row r="301" spans="1:24" ht="18.75" customHeight="1" x14ac:dyDescent="0.25">
      <c r="A301" s="112" t="s">
        <v>917</v>
      </c>
      <c r="B301" s="166"/>
      <c r="C301" s="166"/>
      <c r="D301" s="166"/>
      <c r="E301" s="65" t="s">
        <v>238</v>
      </c>
      <c r="F301" s="65" t="s">
        <v>912</v>
      </c>
      <c r="G301" s="65" t="s">
        <v>846</v>
      </c>
      <c r="H301" s="65" t="s">
        <v>939</v>
      </c>
      <c r="I301" s="65" t="s">
        <v>937</v>
      </c>
      <c r="W301" s="65" t="s">
        <v>927</v>
      </c>
      <c r="X301" s="69" t="s">
        <v>240</v>
      </c>
    </row>
    <row r="302" spans="1:24" ht="15.75" x14ac:dyDescent="0.25">
      <c r="A302" s="115" t="s">
        <v>914</v>
      </c>
      <c r="B302" s="167"/>
      <c r="C302" s="167"/>
      <c r="D302" s="167"/>
      <c r="E302" s="65" t="s">
        <v>238</v>
      </c>
      <c r="G302" s="65" t="s">
        <v>780</v>
      </c>
      <c r="I302" s="65" t="s">
        <v>938</v>
      </c>
      <c r="W302" s="65" t="s">
        <v>931</v>
      </c>
      <c r="X302" s="65" t="s">
        <v>917</v>
      </c>
    </row>
    <row r="303" spans="1:24" ht="17.25" customHeight="1" x14ac:dyDescent="0.25">
      <c r="A303" s="113" t="s">
        <v>915</v>
      </c>
      <c r="B303" s="166"/>
      <c r="C303" s="166"/>
      <c r="D303" s="166"/>
      <c r="E303" s="65" t="s">
        <v>238</v>
      </c>
      <c r="G303" s="65" t="s">
        <v>928</v>
      </c>
      <c r="W303" s="5" t="s">
        <v>248</v>
      </c>
      <c r="X303" s="65" t="s">
        <v>924</v>
      </c>
    </row>
    <row r="304" spans="1:24" ht="19.5" customHeight="1" x14ac:dyDescent="0.25">
      <c r="A304" s="115" t="s">
        <v>916</v>
      </c>
      <c r="B304" s="167"/>
      <c r="C304" s="167"/>
      <c r="D304" s="167"/>
      <c r="E304" s="65" t="s">
        <v>238</v>
      </c>
      <c r="W304" s="65" t="s">
        <v>911</v>
      </c>
      <c r="X304" s="69" t="s">
        <v>241</v>
      </c>
    </row>
    <row r="305" spans="1:24" ht="15.75" x14ac:dyDescent="0.25">
      <c r="A305" s="115" t="s">
        <v>921</v>
      </c>
      <c r="B305" s="166"/>
      <c r="C305" s="166"/>
      <c r="D305" s="166"/>
      <c r="E305" s="65" t="s">
        <v>238</v>
      </c>
      <c r="W305" s="65" t="s">
        <v>912</v>
      </c>
      <c r="X305" s="69" t="s">
        <v>242</v>
      </c>
    </row>
    <row r="306" spans="1:24" ht="15.75" x14ac:dyDescent="0.25">
      <c r="A306" s="115" t="s">
        <v>922</v>
      </c>
      <c r="B306" s="167"/>
      <c r="C306" s="167"/>
      <c r="D306" s="167"/>
      <c r="E306" s="65" t="s">
        <v>238</v>
      </c>
      <c r="W306" s="65" t="s">
        <v>848</v>
      </c>
      <c r="X306" s="65" t="s">
        <v>930</v>
      </c>
    </row>
    <row r="307" spans="1:24" ht="15.75" x14ac:dyDescent="0.25">
      <c r="A307" s="141" t="s">
        <v>923</v>
      </c>
      <c r="B307" s="166"/>
      <c r="C307" s="166"/>
      <c r="D307" s="166"/>
      <c r="E307" s="65" t="s">
        <v>238</v>
      </c>
      <c r="W307" s="65" t="s">
        <v>849</v>
      </c>
      <c r="X307" s="65" t="s">
        <v>913</v>
      </c>
    </row>
    <row r="308" spans="1:24" ht="15.75" x14ac:dyDescent="0.25">
      <c r="A308" s="113" t="s">
        <v>241</v>
      </c>
      <c r="B308" s="167"/>
      <c r="C308" s="167"/>
      <c r="D308" s="167"/>
      <c r="E308" s="65" t="s">
        <v>238</v>
      </c>
      <c r="W308" s="65" t="s">
        <v>936</v>
      </c>
      <c r="X308" s="69" t="s">
        <v>914</v>
      </c>
    </row>
    <row r="309" spans="1:24" ht="15.75" x14ac:dyDescent="0.25">
      <c r="A309" s="115" t="s">
        <v>242</v>
      </c>
      <c r="B309" s="166"/>
      <c r="C309" s="166"/>
      <c r="D309" s="166"/>
      <c r="E309" s="65" t="s">
        <v>238</v>
      </c>
      <c r="W309" s="65" t="s">
        <v>935</v>
      </c>
      <c r="X309" s="69" t="s">
        <v>915</v>
      </c>
    </row>
    <row r="310" spans="1:24" ht="15.75" x14ac:dyDescent="0.25">
      <c r="A310" s="241" t="s">
        <v>934</v>
      </c>
      <c r="B310" s="166"/>
      <c r="C310" s="166"/>
      <c r="D310" s="166"/>
      <c r="E310" s="65" t="s">
        <v>238</v>
      </c>
      <c r="W310" s="65" t="s">
        <v>847</v>
      </c>
      <c r="X310" s="69" t="s">
        <v>916</v>
      </c>
    </row>
    <row r="311" spans="1:24" x14ac:dyDescent="0.25">
      <c r="A311" s="122"/>
      <c r="B311" s="169"/>
      <c r="C311" s="169"/>
      <c r="D311" s="169"/>
      <c r="E311" s="65" t="s">
        <v>238</v>
      </c>
      <c r="W311" s="65" t="s">
        <v>846</v>
      </c>
      <c r="X311" s="69" t="s">
        <v>918</v>
      </c>
    </row>
    <row r="312" spans="1:24" x14ac:dyDescent="0.25">
      <c r="A312" s="122"/>
      <c r="B312" s="167"/>
      <c r="C312" s="167"/>
      <c r="D312" s="167"/>
      <c r="E312" s="65" t="s">
        <v>238</v>
      </c>
      <c r="W312" s="65" t="s">
        <v>780</v>
      </c>
      <c r="X312" s="69" t="s">
        <v>919</v>
      </c>
    </row>
    <row r="313" spans="1:24" x14ac:dyDescent="0.25">
      <c r="A313" s="122"/>
      <c r="B313" s="166"/>
      <c r="C313" s="166"/>
      <c r="D313" s="166"/>
      <c r="E313" s="65" t="s">
        <v>238</v>
      </c>
      <c r="W313" s="65" t="s">
        <v>926</v>
      </c>
      <c r="X313" s="69" t="s">
        <v>920</v>
      </c>
    </row>
    <row r="314" spans="1:24" ht="15.75" x14ac:dyDescent="0.25">
      <c r="A314" s="178"/>
      <c r="B314" s="166"/>
      <c r="C314" s="166"/>
      <c r="D314" s="166"/>
      <c r="E314" s="65" t="s">
        <v>238</v>
      </c>
      <c r="W314" s="65" t="s">
        <v>928</v>
      </c>
      <c r="X314" s="69" t="s">
        <v>921</v>
      </c>
    </row>
    <row r="315" spans="1:24" ht="16.5" thickBot="1" x14ac:dyDescent="0.3">
      <c r="A315" s="177"/>
      <c r="B315" s="171"/>
      <c r="C315" s="171"/>
      <c r="D315" s="179"/>
      <c r="E315" s="65" t="s">
        <v>238</v>
      </c>
      <c r="W315" s="65" t="s">
        <v>939</v>
      </c>
      <c r="X315" s="69" t="s">
        <v>922</v>
      </c>
    </row>
    <row r="316" spans="1:24" x14ac:dyDescent="0.25">
      <c r="A316" s="12"/>
      <c r="B316" s="12"/>
      <c r="C316" s="12"/>
      <c r="D316" s="12"/>
      <c r="X316" s="69" t="s">
        <v>923</v>
      </c>
    </row>
    <row r="317" spans="1:24" x14ac:dyDescent="0.25">
      <c r="A317" s="12"/>
      <c r="B317" s="12"/>
      <c r="C317" s="12"/>
      <c r="D317" s="12"/>
      <c r="X317" s="65" t="s">
        <v>932</v>
      </c>
    </row>
    <row r="318" spans="1:24" ht="15.75" thickBot="1" x14ac:dyDescent="0.3">
      <c r="A318" s="12"/>
      <c r="B318" s="12"/>
      <c r="C318" s="12"/>
      <c r="D318" s="12"/>
      <c r="X318" s="65" t="s">
        <v>933</v>
      </c>
    </row>
    <row r="319" spans="1:24" ht="15.75" x14ac:dyDescent="0.25">
      <c r="A319" s="337" t="s">
        <v>33</v>
      </c>
      <c r="B319" s="338"/>
      <c r="C319" s="338"/>
      <c r="D319" s="339"/>
      <c r="X319" s="65" t="s">
        <v>934</v>
      </c>
    </row>
    <row r="320" spans="1:24" ht="57" customHeight="1" thickBot="1" x14ac:dyDescent="0.3">
      <c r="A320" s="295" t="s">
        <v>700</v>
      </c>
      <c r="B320" s="343"/>
      <c r="C320" s="343"/>
      <c r="D320" s="344"/>
    </row>
    <row r="321" spans="1:24" ht="19.5" thickBot="1" x14ac:dyDescent="0.3">
      <c r="A321" s="334" t="s">
        <v>249</v>
      </c>
      <c r="B321" s="335"/>
      <c r="C321" s="335"/>
      <c r="D321" s="336"/>
    </row>
    <row r="322" spans="1:24" ht="15.75" x14ac:dyDescent="0.25">
      <c r="A322" s="181" t="s">
        <v>35</v>
      </c>
      <c r="B322" s="182" t="s">
        <v>36</v>
      </c>
      <c r="C322" s="182" t="s">
        <v>36</v>
      </c>
      <c r="D322" s="182" t="s">
        <v>36</v>
      </c>
    </row>
    <row r="323" spans="1:24" ht="15.75" x14ac:dyDescent="0.25">
      <c r="A323" s="183" t="s">
        <v>569</v>
      </c>
      <c r="B323" s="166"/>
      <c r="C323" s="166"/>
      <c r="D323" s="166"/>
      <c r="E323" s="72" t="s">
        <v>249</v>
      </c>
    </row>
    <row r="324" spans="1:24" ht="15.75" x14ac:dyDescent="0.25">
      <c r="A324" s="183" t="s">
        <v>568</v>
      </c>
      <c r="B324" s="166"/>
      <c r="C324" s="166"/>
      <c r="D324" s="166"/>
      <c r="E324" s="72" t="s">
        <v>249</v>
      </c>
    </row>
    <row r="325" spans="1:24" ht="15.75" x14ac:dyDescent="0.25">
      <c r="A325" s="183" t="s">
        <v>571</v>
      </c>
      <c r="B325" s="189"/>
      <c r="C325" s="166"/>
      <c r="D325" s="166"/>
      <c r="E325" s="72" t="s">
        <v>249</v>
      </c>
      <c r="F325" s="67" t="s">
        <v>575</v>
      </c>
    </row>
    <row r="326" spans="1:24" ht="15.75" x14ac:dyDescent="0.25">
      <c r="A326" s="183" t="s">
        <v>572</v>
      </c>
      <c r="B326" s="166"/>
      <c r="C326" s="166"/>
      <c r="D326" s="166"/>
      <c r="E326" s="72" t="s">
        <v>249</v>
      </c>
      <c r="F326" s="5" t="s">
        <v>966</v>
      </c>
    </row>
    <row r="327" spans="1:24" ht="15.75" x14ac:dyDescent="0.25">
      <c r="A327" s="183" t="s">
        <v>567</v>
      </c>
      <c r="B327" s="166"/>
      <c r="C327" s="166"/>
      <c r="D327" s="166"/>
      <c r="E327" s="72" t="s">
        <v>249</v>
      </c>
      <c r="F327" s="5" t="s">
        <v>968</v>
      </c>
    </row>
    <row r="328" spans="1:24" ht="16.5" customHeight="1" x14ac:dyDescent="0.25">
      <c r="A328" s="183" t="s">
        <v>570</v>
      </c>
      <c r="B328" s="166"/>
      <c r="C328" s="166"/>
      <c r="D328" s="166"/>
      <c r="E328" s="72" t="s">
        <v>249</v>
      </c>
      <c r="F328" s="65" t="s">
        <v>965</v>
      </c>
      <c r="X328" s="65" t="s">
        <v>249</v>
      </c>
    </row>
    <row r="329" spans="1:24" ht="15.75" customHeight="1" x14ac:dyDescent="0.25">
      <c r="A329" s="183" t="s">
        <v>574</v>
      </c>
      <c r="B329" s="166"/>
      <c r="C329" s="166"/>
      <c r="D329" s="166"/>
      <c r="E329" s="72" t="s">
        <v>249</v>
      </c>
      <c r="F329" s="5" t="s">
        <v>967</v>
      </c>
      <c r="G329" s="67"/>
      <c r="X329" s="69" t="s">
        <v>569</v>
      </c>
    </row>
    <row r="330" spans="1:24" ht="17.25" customHeight="1" x14ac:dyDescent="0.25">
      <c r="A330" s="183" t="s">
        <v>573</v>
      </c>
      <c r="B330" s="166"/>
      <c r="C330" s="166"/>
      <c r="D330" s="166"/>
      <c r="E330" s="72" t="s">
        <v>249</v>
      </c>
      <c r="F330" s="5" t="s">
        <v>969</v>
      </c>
      <c r="X330" s="69" t="s">
        <v>568</v>
      </c>
    </row>
    <row r="331" spans="1:24" ht="19.5" customHeight="1" x14ac:dyDescent="0.25">
      <c r="B331" s="166"/>
      <c r="C331" s="166"/>
      <c r="D331" s="166"/>
      <c r="E331" s="72" t="s">
        <v>249</v>
      </c>
      <c r="F331" s="65" t="s">
        <v>970</v>
      </c>
      <c r="X331" s="69" t="s">
        <v>571</v>
      </c>
    </row>
    <row r="332" spans="1:24" ht="15.75" x14ac:dyDescent="0.25">
      <c r="A332" s="183"/>
      <c r="B332" s="166"/>
      <c r="C332" s="166"/>
      <c r="D332" s="166"/>
      <c r="E332" s="72" t="s">
        <v>249</v>
      </c>
      <c r="X332" s="69" t="s">
        <v>572</v>
      </c>
    </row>
    <row r="333" spans="1:24" ht="16.5" thickBot="1" x14ac:dyDescent="0.3">
      <c r="A333" s="180"/>
      <c r="B333" s="171"/>
      <c r="C333" s="171"/>
      <c r="D333" s="171"/>
      <c r="E333" s="72" t="s">
        <v>249</v>
      </c>
      <c r="G333" s="67"/>
      <c r="X333" s="69" t="s">
        <v>567</v>
      </c>
    </row>
    <row r="334" spans="1:24" ht="15.75" x14ac:dyDescent="0.25">
      <c r="A334" s="78"/>
      <c r="X334" s="69" t="s">
        <v>570</v>
      </c>
    </row>
    <row r="335" spans="1:24" ht="15.75" x14ac:dyDescent="0.25">
      <c r="A335" s="2"/>
      <c r="X335" s="69" t="s">
        <v>574</v>
      </c>
    </row>
    <row r="336" spans="1:24" ht="16.5" thickBot="1" x14ac:dyDescent="0.3">
      <c r="A336" s="2"/>
      <c r="X336" s="69" t="s">
        <v>573</v>
      </c>
    </row>
    <row r="337" spans="1:24" ht="15.75" x14ac:dyDescent="0.25">
      <c r="A337" s="337" t="s">
        <v>33</v>
      </c>
      <c r="B337" s="338"/>
      <c r="C337" s="338"/>
      <c r="D337" s="339"/>
      <c r="F337" s="67" t="s">
        <v>255</v>
      </c>
      <c r="X337" s="69" t="s">
        <v>254</v>
      </c>
    </row>
    <row r="338" spans="1:24" ht="49.5" customHeight="1" thickBot="1" x14ac:dyDescent="0.3">
      <c r="A338" s="295" t="s">
        <v>702</v>
      </c>
      <c r="B338" s="343"/>
      <c r="C338" s="343"/>
      <c r="D338" s="344"/>
      <c r="F338" s="5" t="s">
        <v>314</v>
      </c>
      <c r="I338" s="67" t="s">
        <v>251</v>
      </c>
    </row>
    <row r="339" spans="1:24" ht="19.5" customHeight="1" thickBot="1" x14ac:dyDescent="0.3">
      <c r="A339" s="360" t="s">
        <v>250</v>
      </c>
      <c r="B339" s="361"/>
      <c r="C339" s="361"/>
      <c r="D339" s="362"/>
      <c r="F339" s="5" t="s">
        <v>588</v>
      </c>
      <c r="I339" s="65" t="s">
        <v>314</v>
      </c>
    </row>
    <row r="340" spans="1:24" ht="15" customHeight="1" x14ac:dyDescent="0.25">
      <c r="A340" s="185" t="s">
        <v>35</v>
      </c>
      <c r="B340" s="98" t="s">
        <v>36</v>
      </c>
      <c r="C340" s="98" t="s">
        <v>36</v>
      </c>
      <c r="D340" s="98" t="s">
        <v>36</v>
      </c>
      <c r="F340" s="5" t="s">
        <v>590</v>
      </c>
      <c r="I340" s="65" t="s">
        <v>89</v>
      </c>
    </row>
    <row r="341" spans="1:24" ht="18" customHeight="1" x14ac:dyDescent="0.25">
      <c r="A341" s="186" t="s">
        <v>251</v>
      </c>
      <c r="B341" s="166"/>
      <c r="C341" s="166"/>
      <c r="D341" s="166"/>
      <c r="E341" s="65" t="s">
        <v>250</v>
      </c>
      <c r="F341" s="5" t="s">
        <v>258</v>
      </c>
    </row>
    <row r="342" spans="1:24" ht="15" customHeight="1" x14ac:dyDescent="0.25">
      <c r="A342" s="186" t="s">
        <v>252</v>
      </c>
      <c r="B342" s="122"/>
      <c r="C342" s="190"/>
      <c r="D342" s="166"/>
      <c r="E342" s="65" t="s">
        <v>250</v>
      </c>
      <c r="F342" s="5" t="s">
        <v>257</v>
      </c>
    </row>
    <row r="343" spans="1:24" ht="15.75" customHeight="1" x14ac:dyDescent="0.25">
      <c r="A343" s="186" t="s">
        <v>253</v>
      </c>
      <c r="B343" s="166"/>
      <c r="C343" s="166"/>
      <c r="D343" s="166"/>
      <c r="E343" s="65" t="s">
        <v>250</v>
      </c>
      <c r="F343" s="5" t="s">
        <v>89</v>
      </c>
    </row>
    <row r="344" spans="1:24" ht="15.75" x14ac:dyDescent="0.25">
      <c r="A344" s="186" t="s">
        <v>603</v>
      </c>
      <c r="B344" s="166"/>
      <c r="C344" s="166"/>
      <c r="D344" s="166"/>
      <c r="E344" s="65" t="s">
        <v>250</v>
      </c>
      <c r="F344" s="5" t="s">
        <v>256</v>
      </c>
    </row>
    <row r="345" spans="1:24" ht="15.75" x14ac:dyDescent="0.25">
      <c r="A345" s="186" t="s">
        <v>856</v>
      </c>
      <c r="B345" s="166"/>
      <c r="C345" s="166"/>
      <c r="D345" s="166"/>
      <c r="E345" s="65" t="s">
        <v>250</v>
      </c>
    </row>
    <row r="346" spans="1:24" ht="17.25" customHeight="1" x14ac:dyDescent="0.25">
      <c r="A346" s="115" t="s">
        <v>604</v>
      </c>
      <c r="B346" s="166"/>
      <c r="C346" s="166"/>
      <c r="D346" s="166"/>
      <c r="E346" s="65" t="s">
        <v>250</v>
      </c>
      <c r="I346" s="67" t="s">
        <v>586</v>
      </c>
      <c r="J346" s="67" t="s">
        <v>252</v>
      </c>
      <c r="W346" s="65" t="s">
        <v>250</v>
      </c>
    </row>
    <row r="347" spans="1:24" ht="15.75" x14ac:dyDescent="0.25">
      <c r="A347" s="141" t="s">
        <v>855</v>
      </c>
      <c r="B347" s="169"/>
      <c r="C347" s="169"/>
      <c r="D347" s="169"/>
      <c r="E347" s="65" t="s">
        <v>250</v>
      </c>
      <c r="I347" s="65" t="s">
        <v>854</v>
      </c>
      <c r="J347" s="65" t="s">
        <v>867</v>
      </c>
      <c r="W347" s="69" t="s">
        <v>251</v>
      </c>
    </row>
    <row r="348" spans="1:24" x14ac:dyDescent="0.25">
      <c r="A348" s="187"/>
      <c r="B348" s="190"/>
      <c r="C348" s="190"/>
      <c r="D348" s="190"/>
      <c r="E348" s="65" t="s">
        <v>250</v>
      </c>
      <c r="J348" s="65" t="s">
        <v>868</v>
      </c>
      <c r="W348" s="65" t="s">
        <v>866</v>
      </c>
    </row>
    <row r="349" spans="1:24" x14ac:dyDescent="0.25">
      <c r="A349" s="187"/>
      <c r="B349" s="190"/>
      <c r="C349" s="190"/>
      <c r="D349" s="190"/>
      <c r="E349" s="65" t="s">
        <v>250</v>
      </c>
      <c r="F349" s="5"/>
      <c r="I349" s="67"/>
      <c r="J349" s="65" t="s">
        <v>862</v>
      </c>
      <c r="W349" s="69" t="s">
        <v>252</v>
      </c>
    </row>
    <row r="350" spans="1:24" ht="15.75" x14ac:dyDescent="0.25">
      <c r="A350" s="188"/>
      <c r="B350" s="166"/>
      <c r="C350" s="166"/>
      <c r="D350" s="166"/>
      <c r="E350" s="65" t="s">
        <v>250</v>
      </c>
      <c r="J350" s="65" t="s">
        <v>863</v>
      </c>
      <c r="W350" s="69" t="s">
        <v>253</v>
      </c>
    </row>
    <row r="351" spans="1:24" ht="16.5" thickBot="1" x14ac:dyDescent="0.3">
      <c r="A351" s="184"/>
      <c r="B351" s="191"/>
      <c r="C351" s="191"/>
      <c r="D351" s="191"/>
      <c r="E351" s="65" t="s">
        <v>250</v>
      </c>
      <c r="J351" s="65" t="s">
        <v>591</v>
      </c>
      <c r="W351" s="69" t="s">
        <v>603</v>
      </c>
    </row>
    <row r="352" spans="1:24" x14ac:dyDescent="0.25">
      <c r="A352" s="12"/>
      <c r="B352" s="12"/>
      <c r="C352" s="12"/>
      <c r="D352" s="12"/>
      <c r="W352" s="69" t="s">
        <v>602</v>
      </c>
    </row>
    <row r="353" spans="1:25" x14ac:dyDescent="0.25">
      <c r="A353" s="12"/>
      <c r="B353" s="12"/>
      <c r="C353" s="12"/>
      <c r="D353" s="12"/>
      <c r="W353" s="69" t="s">
        <v>604</v>
      </c>
    </row>
    <row r="354" spans="1:25" ht="15.75" thickBot="1" x14ac:dyDescent="0.3">
      <c r="A354" s="12"/>
      <c r="B354" s="12"/>
      <c r="C354" s="12"/>
      <c r="D354" s="12"/>
      <c r="W354" s="69" t="s">
        <v>605</v>
      </c>
    </row>
    <row r="355" spans="1:25" ht="15.75" x14ac:dyDescent="0.25">
      <c r="A355" s="337" t="s">
        <v>33</v>
      </c>
      <c r="B355" s="338"/>
      <c r="C355" s="338"/>
      <c r="D355" s="339"/>
      <c r="W355" s="65" t="s">
        <v>587</v>
      </c>
    </row>
    <row r="356" spans="1:25" ht="81.75" customHeight="1" x14ac:dyDescent="0.25">
      <c r="A356" s="295" t="s">
        <v>794</v>
      </c>
      <c r="B356" s="343"/>
      <c r="C356" s="343"/>
      <c r="D356" s="344"/>
      <c r="W356" s="65" t="s">
        <v>589</v>
      </c>
    </row>
    <row r="357" spans="1:25" ht="36" customHeight="1" thickBot="1" x14ac:dyDescent="0.3">
      <c r="A357" s="354" t="s">
        <v>801</v>
      </c>
      <c r="B357" s="355"/>
      <c r="C357" s="355"/>
      <c r="D357" s="356"/>
      <c r="L357" s="67" t="s">
        <v>57</v>
      </c>
      <c r="W357" s="65" t="s">
        <v>592</v>
      </c>
    </row>
    <row r="358" spans="1:25" ht="19.5" thickBot="1" x14ac:dyDescent="0.3">
      <c r="A358" s="360" t="s">
        <v>259</v>
      </c>
      <c r="B358" s="361"/>
      <c r="C358" s="361"/>
      <c r="D358" s="363"/>
      <c r="J358" s="67" t="s">
        <v>50</v>
      </c>
      <c r="L358" s="65" t="s">
        <v>123</v>
      </c>
      <c r="W358" s="65" t="s">
        <v>606</v>
      </c>
    </row>
    <row r="359" spans="1:25" ht="15.75" x14ac:dyDescent="0.25">
      <c r="A359" s="181" t="s">
        <v>35</v>
      </c>
      <c r="B359" s="182" t="s">
        <v>36</v>
      </c>
      <c r="C359" s="182" t="s">
        <v>36</v>
      </c>
      <c r="D359" s="182" t="s">
        <v>36</v>
      </c>
      <c r="J359" s="5" t="s">
        <v>96</v>
      </c>
      <c r="L359" s="5" t="s">
        <v>724</v>
      </c>
      <c r="W359" s="65" t="s">
        <v>607</v>
      </c>
    </row>
    <row r="360" spans="1:25" ht="15.75" x14ac:dyDescent="0.25">
      <c r="A360" s="112" t="s">
        <v>260</v>
      </c>
      <c r="B360" s="166"/>
      <c r="C360" s="166"/>
      <c r="D360" s="166"/>
      <c r="E360" s="72" t="s">
        <v>259</v>
      </c>
      <c r="J360" s="65" t="s">
        <v>681</v>
      </c>
      <c r="L360" s="5" t="s">
        <v>725</v>
      </c>
    </row>
    <row r="361" spans="1:25" ht="20.25" customHeight="1" x14ac:dyDescent="0.25">
      <c r="A361" s="115" t="s">
        <v>44</v>
      </c>
      <c r="B361" s="166"/>
      <c r="C361" s="166"/>
      <c r="D361" s="166"/>
      <c r="E361" s="72" t="s">
        <v>259</v>
      </c>
      <c r="J361" s="5" t="s">
        <v>97</v>
      </c>
      <c r="L361" s="5" t="s">
        <v>726</v>
      </c>
    </row>
    <row r="362" spans="1:25" ht="21" customHeight="1" x14ac:dyDescent="0.25">
      <c r="A362" s="141" t="s">
        <v>45</v>
      </c>
      <c r="B362" s="169"/>
      <c r="C362" s="169"/>
      <c r="D362" s="169"/>
      <c r="E362" s="72" t="s">
        <v>259</v>
      </c>
      <c r="G362" s="67" t="s">
        <v>44</v>
      </c>
      <c r="H362" s="67" t="s">
        <v>45</v>
      </c>
      <c r="J362" s="5" t="s">
        <v>612</v>
      </c>
      <c r="L362" s="5" t="s">
        <v>727</v>
      </c>
    </row>
    <row r="363" spans="1:25" ht="15.75" x14ac:dyDescent="0.25">
      <c r="A363" s="112" t="s">
        <v>46</v>
      </c>
      <c r="B363" s="166"/>
      <c r="C363" s="166"/>
      <c r="D363" s="166"/>
      <c r="E363" s="72" t="s">
        <v>259</v>
      </c>
      <c r="G363" s="5" t="s">
        <v>724</v>
      </c>
      <c r="H363" s="5" t="s">
        <v>983</v>
      </c>
      <c r="L363" s="5" t="s">
        <v>728</v>
      </c>
      <c r="X363" s="67" t="s">
        <v>259</v>
      </c>
    </row>
    <row r="364" spans="1:25" ht="19.5" customHeight="1" x14ac:dyDescent="0.25">
      <c r="A364" s="112" t="s">
        <v>852</v>
      </c>
      <c r="B364" s="168"/>
      <c r="C364" s="168"/>
      <c r="D364" s="168"/>
      <c r="E364" s="72" t="s">
        <v>259</v>
      </c>
      <c r="F364" s="67" t="s">
        <v>71</v>
      </c>
      <c r="G364" s="5" t="s">
        <v>725</v>
      </c>
      <c r="H364" s="5" t="s">
        <v>78</v>
      </c>
      <c r="I364" s="67" t="s">
        <v>46</v>
      </c>
      <c r="K364" s="67" t="s">
        <v>54</v>
      </c>
      <c r="L364" s="5" t="s">
        <v>729</v>
      </c>
      <c r="M364" s="67" t="s">
        <v>58</v>
      </c>
      <c r="N364" s="67" t="s">
        <v>113</v>
      </c>
      <c r="O364" s="67" t="s">
        <v>60</v>
      </c>
      <c r="P364" s="67"/>
      <c r="X364" s="65" t="s">
        <v>644</v>
      </c>
    </row>
    <row r="365" spans="1:25" ht="18" customHeight="1" x14ac:dyDescent="0.25">
      <c r="A365" s="113" t="s">
        <v>50</v>
      </c>
      <c r="B365" s="168"/>
      <c r="C365" s="168"/>
      <c r="D365" s="168"/>
      <c r="E365" s="72" t="s">
        <v>259</v>
      </c>
      <c r="F365" s="65" t="s">
        <v>419</v>
      </c>
      <c r="G365" s="5" t="s">
        <v>725</v>
      </c>
      <c r="H365" s="5" t="s">
        <v>90</v>
      </c>
      <c r="I365" s="5" t="s">
        <v>984</v>
      </c>
      <c r="J365" s="5"/>
      <c r="K365" s="5" t="s">
        <v>78</v>
      </c>
      <c r="M365" s="5" t="s">
        <v>78</v>
      </c>
      <c r="N365" s="5" t="s">
        <v>78</v>
      </c>
      <c r="O365" s="5" t="s">
        <v>78</v>
      </c>
      <c r="X365" s="69" t="s">
        <v>44</v>
      </c>
    </row>
    <row r="366" spans="1:25" ht="31.5" x14ac:dyDescent="0.25">
      <c r="A366" s="115" t="s">
        <v>327</v>
      </c>
      <c r="B366" s="166"/>
      <c r="C366" s="166"/>
      <c r="D366" s="166"/>
      <c r="E366" s="72" t="s">
        <v>259</v>
      </c>
      <c r="G366" s="5" t="s">
        <v>726</v>
      </c>
      <c r="H366" s="5" t="s">
        <v>91</v>
      </c>
      <c r="I366" s="5" t="s">
        <v>985</v>
      </c>
      <c r="K366" s="5" t="s">
        <v>90</v>
      </c>
      <c r="M366" s="65" t="s">
        <v>112</v>
      </c>
      <c r="N366" s="65" t="s">
        <v>112</v>
      </c>
      <c r="O366" s="65" t="s">
        <v>112</v>
      </c>
      <c r="X366" s="65" t="s">
        <v>647</v>
      </c>
    </row>
    <row r="367" spans="1:25" ht="19.5" customHeight="1" x14ac:dyDescent="0.25">
      <c r="A367" s="112" t="s">
        <v>54</v>
      </c>
      <c r="B367" s="166"/>
      <c r="C367" s="166"/>
      <c r="D367" s="166"/>
      <c r="E367" s="72" t="s">
        <v>259</v>
      </c>
      <c r="G367" s="5" t="s">
        <v>727</v>
      </c>
      <c r="I367" s="5" t="s">
        <v>78</v>
      </c>
      <c r="K367" s="5" t="s">
        <v>139</v>
      </c>
      <c r="M367" s="65" t="s">
        <v>991</v>
      </c>
      <c r="N367" s="65" t="s">
        <v>991</v>
      </c>
      <c r="O367" s="65" t="s">
        <v>991</v>
      </c>
      <c r="X367" s="69" t="s">
        <v>45</v>
      </c>
      <c r="Y367" s="76" t="s">
        <v>645</v>
      </c>
    </row>
    <row r="368" spans="1:25" ht="18" customHeight="1" x14ac:dyDescent="0.25">
      <c r="A368" s="112" t="s">
        <v>550</v>
      </c>
      <c r="B368" s="166"/>
      <c r="C368" s="166"/>
      <c r="D368" s="166"/>
      <c r="E368" s="72" t="s">
        <v>259</v>
      </c>
      <c r="G368" s="5" t="s">
        <v>728</v>
      </c>
      <c r="H368" s="69"/>
      <c r="I368" s="5" t="s">
        <v>98</v>
      </c>
      <c r="M368" s="5" t="s">
        <v>90</v>
      </c>
      <c r="N368" s="65" t="s">
        <v>993</v>
      </c>
      <c r="O368" s="5" t="s">
        <v>90</v>
      </c>
      <c r="X368" s="65" t="s">
        <v>648</v>
      </c>
      <c r="Y368" s="5" t="s">
        <v>1034</v>
      </c>
    </row>
    <row r="369" spans="1:25" ht="18" customHeight="1" x14ac:dyDescent="0.25">
      <c r="A369" s="115" t="s">
        <v>565</v>
      </c>
      <c r="B369" s="166"/>
      <c r="C369" s="166"/>
      <c r="D369" s="166"/>
      <c r="E369" s="72" t="s">
        <v>259</v>
      </c>
      <c r="G369" s="5" t="s">
        <v>729</v>
      </c>
      <c r="H369" s="67"/>
      <c r="I369" s="5" t="s">
        <v>90</v>
      </c>
      <c r="M369" s="5" t="s">
        <v>141</v>
      </c>
      <c r="N369" s="5" t="s">
        <v>90</v>
      </c>
      <c r="X369" s="65" t="s">
        <v>649</v>
      </c>
      <c r="Y369" s="5" t="s">
        <v>983</v>
      </c>
    </row>
    <row r="370" spans="1:25" ht="18" customHeight="1" x14ac:dyDescent="0.25">
      <c r="A370" s="112" t="s">
        <v>59</v>
      </c>
      <c r="B370" s="166"/>
      <c r="C370" s="166"/>
      <c r="D370" s="166"/>
      <c r="E370" s="72" t="s">
        <v>259</v>
      </c>
      <c r="I370" s="5" t="s">
        <v>99</v>
      </c>
      <c r="X370" s="69" t="s">
        <v>46</v>
      </c>
      <c r="Y370" t="s">
        <v>646</v>
      </c>
    </row>
    <row r="371" spans="1:25" ht="18" customHeight="1" x14ac:dyDescent="0.25">
      <c r="A371" s="115" t="s">
        <v>566</v>
      </c>
      <c r="B371" s="166"/>
      <c r="C371" s="166"/>
      <c r="D371" s="166"/>
      <c r="E371" s="72" t="s">
        <v>259</v>
      </c>
      <c r="I371" s="5" t="s">
        <v>101</v>
      </c>
      <c r="X371" s="65" t="s">
        <v>852</v>
      </c>
      <c r="Y371" s="5" t="s">
        <v>1024</v>
      </c>
    </row>
    <row r="372" spans="1:25" ht="15.75" x14ac:dyDescent="0.25">
      <c r="A372" s="112" t="s">
        <v>61</v>
      </c>
      <c r="B372" s="166"/>
      <c r="C372" s="166"/>
      <c r="D372" s="166"/>
      <c r="E372" s="72" t="s">
        <v>259</v>
      </c>
      <c r="I372" s="5" t="s">
        <v>104</v>
      </c>
      <c r="X372" s="69" t="s">
        <v>50</v>
      </c>
      <c r="Y372" s="5" t="s">
        <v>1026</v>
      </c>
    </row>
    <row r="373" spans="1:25" ht="31.5" x14ac:dyDescent="0.25">
      <c r="A373" s="115" t="s">
        <v>328</v>
      </c>
      <c r="B373" s="166"/>
      <c r="C373" s="166"/>
      <c r="D373" s="166"/>
      <c r="E373" s="72" t="s">
        <v>259</v>
      </c>
      <c r="I373" s="5" t="s">
        <v>948</v>
      </c>
      <c r="X373" s="69" t="s">
        <v>53</v>
      </c>
      <c r="Y373" s="5" t="s">
        <v>953</v>
      </c>
    </row>
    <row r="374" spans="1:25" ht="15.75" x14ac:dyDescent="0.25">
      <c r="A374" s="112" t="s">
        <v>63</v>
      </c>
      <c r="B374" s="166"/>
      <c r="C374" s="166"/>
      <c r="D374" s="166"/>
      <c r="E374" s="72" t="s">
        <v>259</v>
      </c>
      <c r="X374" s="69" t="s">
        <v>54</v>
      </c>
      <c r="Y374" s="5" t="s">
        <v>952</v>
      </c>
    </row>
    <row r="375" spans="1:25" ht="15.75" x14ac:dyDescent="0.25">
      <c r="A375" s="112" t="s">
        <v>337</v>
      </c>
      <c r="B375" s="166"/>
      <c r="C375" s="166"/>
      <c r="D375" s="166"/>
      <c r="E375" s="72" t="s">
        <v>259</v>
      </c>
      <c r="X375" s="65" t="s">
        <v>652</v>
      </c>
      <c r="Y375" s="65" t="s">
        <v>809</v>
      </c>
    </row>
    <row r="376" spans="1:25" ht="15.75" x14ac:dyDescent="0.25">
      <c r="A376" s="112" t="s">
        <v>338</v>
      </c>
      <c r="B376" s="166"/>
      <c r="C376" s="166"/>
      <c r="D376" s="166"/>
      <c r="E376" s="72" t="s">
        <v>259</v>
      </c>
      <c r="X376" s="65" t="s">
        <v>859</v>
      </c>
      <c r="Y376" s="5" t="s">
        <v>78</v>
      </c>
    </row>
    <row r="377" spans="1:25" ht="15.75" x14ac:dyDescent="0.25">
      <c r="A377" s="112" t="s">
        <v>330</v>
      </c>
      <c r="B377" s="166"/>
      <c r="C377" s="166"/>
      <c r="D377" s="166"/>
      <c r="E377" s="72" t="s">
        <v>259</v>
      </c>
      <c r="X377" s="69" t="s">
        <v>57</v>
      </c>
      <c r="Y377" s="65" t="s">
        <v>122</v>
      </c>
    </row>
    <row r="378" spans="1:25" ht="31.5" x14ac:dyDescent="0.25">
      <c r="A378" s="112" t="s">
        <v>551</v>
      </c>
      <c r="B378" s="166"/>
      <c r="C378" s="166"/>
      <c r="D378" s="169"/>
      <c r="E378" s="72" t="s">
        <v>259</v>
      </c>
      <c r="G378" s="5"/>
      <c r="X378" s="69" t="s">
        <v>58</v>
      </c>
      <c r="Y378" s="65" t="s">
        <v>132</v>
      </c>
    </row>
    <row r="379" spans="1:25" ht="15.75" x14ac:dyDescent="0.25">
      <c r="A379" s="115" t="s">
        <v>143</v>
      </c>
      <c r="B379" s="194"/>
      <c r="C379" s="166"/>
      <c r="D379" s="175"/>
      <c r="E379" s="72" t="s">
        <v>259</v>
      </c>
      <c r="F379" s="67" t="s">
        <v>61</v>
      </c>
      <c r="I379" s="67" t="s">
        <v>115</v>
      </c>
      <c r="J379" s="67" t="s">
        <v>66</v>
      </c>
      <c r="K379" s="67" t="s">
        <v>261</v>
      </c>
      <c r="L379" s="67" t="s">
        <v>143</v>
      </c>
      <c r="M379" s="67" t="s">
        <v>853</v>
      </c>
      <c r="N379" s="67" t="s">
        <v>578</v>
      </c>
      <c r="O379" s="67" t="s">
        <v>108</v>
      </c>
      <c r="X379" s="69" t="s">
        <v>322</v>
      </c>
      <c r="Y379" s="65" t="s">
        <v>889</v>
      </c>
    </row>
    <row r="380" spans="1:25" ht="15.75" x14ac:dyDescent="0.25">
      <c r="A380" s="198"/>
      <c r="B380" s="204"/>
      <c r="C380" s="104"/>
      <c r="D380" s="101"/>
      <c r="E380" s="72" t="s">
        <v>259</v>
      </c>
      <c r="F380" s="5" t="s">
        <v>133</v>
      </c>
      <c r="I380" s="65" t="s">
        <v>747</v>
      </c>
      <c r="J380" s="5" t="s">
        <v>828</v>
      </c>
      <c r="K380" s="5" t="s">
        <v>1011</v>
      </c>
      <c r="L380" s="5" t="s">
        <v>78</v>
      </c>
      <c r="M380" s="65" t="s">
        <v>95</v>
      </c>
      <c r="N380" s="65" t="s">
        <v>579</v>
      </c>
      <c r="O380" s="65" t="s">
        <v>122</v>
      </c>
      <c r="X380" s="69" t="s">
        <v>60</v>
      </c>
      <c r="Y380" s="65" t="s">
        <v>112</v>
      </c>
    </row>
    <row r="381" spans="1:25" ht="15.75" x14ac:dyDescent="0.25">
      <c r="A381" s="199"/>
      <c r="B381" s="205"/>
      <c r="C381" s="206"/>
      <c r="D381" s="207"/>
      <c r="E381" s="72" t="s">
        <v>259</v>
      </c>
      <c r="H381" s="67" t="s">
        <v>114</v>
      </c>
      <c r="I381" s="65" t="s">
        <v>748</v>
      </c>
      <c r="J381" s="5" t="s">
        <v>105</v>
      </c>
      <c r="L381" s="5" t="s">
        <v>151</v>
      </c>
      <c r="N381" s="65" t="s">
        <v>650</v>
      </c>
      <c r="X381" s="65" t="s">
        <v>971</v>
      </c>
      <c r="Y381" s="65" t="s">
        <v>579</v>
      </c>
    </row>
    <row r="382" spans="1:25" ht="15.75" x14ac:dyDescent="0.25">
      <c r="A382" s="200"/>
      <c r="B382" s="208"/>
      <c r="C382" s="189"/>
      <c r="D382" s="209"/>
      <c r="E382" s="72" t="s">
        <v>259</v>
      </c>
      <c r="H382" s="5" t="s">
        <v>78</v>
      </c>
      <c r="I382" s="65" t="s">
        <v>900</v>
      </c>
      <c r="J382" s="5" t="s">
        <v>189</v>
      </c>
      <c r="L382" s="65" t="s">
        <v>90</v>
      </c>
      <c r="N382" s="65" t="s">
        <v>136</v>
      </c>
      <c r="X382" s="69" t="s">
        <v>61</v>
      </c>
      <c r="Y382" s="65" t="s">
        <v>781</v>
      </c>
    </row>
    <row r="383" spans="1:25" ht="15.75" x14ac:dyDescent="0.25">
      <c r="A383" s="150"/>
      <c r="B383" s="194"/>
      <c r="C383" s="166"/>
      <c r="D383" s="175"/>
      <c r="E383" s="72" t="s">
        <v>259</v>
      </c>
      <c r="H383" s="65" t="s">
        <v>747</v>
      </c>
      <c r="I383" s="5" t="s">
        <v>90</v>
      </c>
      <c r="J383" s="5" t="s">
        <v>760</v>
      </c>
      <c r="L383" s="5"/>
      <c r="X383" s="69" t="s">
        <v>62</v>
      </c>
      <c r="Y383" s="65" t="s">
        <v>760</v>
      </c>
    </row>
    <row r="384" spans="1:25" ht="15.75" x14ac:dyDescent="0.25">
      <c r="A384" s="188"/>
      <c r="B384" s="194"/>
      <c r="C384" s="166"/>
      <c r="D384" s="175"/>
      <c r="E384" s="72" t="s">
        <v>259</v>
      </c>
      <c r="H384" s="65" t="s">
        <v>748</v>
      </c>
      <c r="J384" s="5" t="s">
        <v>761</v>
      </c>
      <c r="X384" s="65" t="s">
        <v>654</v>
      </c>
      <c r="Y384" s="65" t="s">
        <v>761</v>
      </c>
    </row>
    <row r="385" spans="1:25" ht="15.75" x14ac:dyDescent="0.25">
      <c r="A385" s="188"/>
      <c r="B385" s="194"/>
      <c r="C385" s="166"/>
      <c r="D385" s="175"/>
      <c r="E385" s="72" t="s">
        <v>259</v>
      </c>
      <c r="H385" s="5" t="s">
        <v>90</v>
      </c>
      <c r="J385" s="5" t="s">
        <v>806</v>
      </c>
      <c r="X385" s="65" t="s">
        <v>655</v>
      </c>
      <c r="Y385" s="65" t="s">
        <v>724</v>
      </c>
    </row>
    <row r="386" spans="1:25" ht="15.75" x14ac:dyDescent="0.25">
      <c r="A386" s="188"/>
      <c r="B386" s="194"/>
      <c r="C386" s="166"/>
      <c r="D386" s="175"/>
      <c r="E386" s="72" t="s">
        <v>259</v>
      </c>
      <c r="J386" s="5" t="s">
        <v>807</v>
      </c>
      <c r="X386" s="65" t="s">
        <v>620</v>
      </c>
      <c r="Y386" s="65" t="s">
        <v>725</v>
      </c>
    </row>
    <row r="387" spans="1:25" ht="15.75" x14ac:dyDescent="0.25">
      <c r="A387" s="188"/>
      <c r="B387" s="194"/>
      <c r="C387" s="166"/>
      <c r="D387" s="175"/>
      <c r="E387" s="72" t="s">
        <v>259</v>
      </c>
      <c r="X387" s="65" t="s">
        <v>597</v>
      </c>
      <c r="Y387" s="65" t="s">
        <v>726</v>
      </c>
    </row>
    <row r="388" spans="1:25" ht="15.75" x14ac:dyDescent="0.25">
      <c r="A388" s="198"/>
      <c r="B388" s="210"/>
      <c r="C388" s="104"/>
      <c r="D388" s="101"/>
      <c r="E388" s="72" t="s">
        <v>259</v>
      </c>
      <c r="J388" s="5"/>
      <c r="X388" s="69" t="s">
        <v>260</v>
      </c>
      <c r="Y388" s="65" t="s">
        <v>728</v>
      </c>
    </row>
    <row r="389" spans="1:25" ht="15.75" x14ac:dyDescent="0.25">
      <c r="A389" s="198"/>
      <c r="B389" s="210"/>
      <c r="C389" s="104"/>
      <c r="D389" s="101"/>
      <c r="E389" s="72" t="s">
        <v>259</v>
      </c>
      <c r="X389" s="69" t="s">
        <v>63</v>
      </c>
      <c r="Y389" s="65" t="s">
        <v>729</v>
      </c>
    </row>
    <row r="390" spans="1:25" ht="15.75" x14ac:dyDescent="0.25">
      <c r="A390" s="201"/>
      <c r="B390" s="211"/>
      <c r="C390" s="134"/>
      <c r="D390" s="212"/>
      <c r="E390" s="72" t="s">
        <v>259</v>
      </c>
      <c r="X390" s="69" t="s">
        <v>64</v>
      </c>
      <c r="Y390" s="65" t="s">
        <v>991</v>
      </c>
    </row>
    <row r="391" spans="1:25" ht="15.75" x14ac:dyDescent="0.25">
      <c r="A391" s="202"/>
      <c r="B391" s="210"/>
      <c r="C391" s="104"/>
      <c r="D391" s="101"/>
      <c r="E391" s="72" t="s">
        <v>259</v>
      </c>
      <c r="G391" s="6" t="s">
        <v>63</v>
      </c>
      <c r="X391" s="69" t="s">
        <v>65</v>
      </c>
      <c r="Y391" s="65" t="s">
        <v>747</v>
      </c>
    </row>
    <row r="392" spans="1:25" ht="15.75" x14ac:dyDescent="0.25">
      <c r="A392" s="202"/>
      <c r="B392" s="210"/>
      <c r="C392" s="104"/>
      <c r="D392" s="101"/>
      <c r="E392" s="72" t="s">
        <v>259</v>
      </c>
      <c r="G392" s="5" t="s">
        <v>576</v>
      </c>
      <c r="X392" s="69" t="s">
        <v>66</v>
      </c>
      <c r="Y392" s="65" t="s">
        <v>748</v>
      </c>
    </row>
    <row r="393" spans="1:25" ht="15.75" x14ac:dyDescent="0.25">
      <c r="A393" s="202"/>
      <c r="B393" s="210"/>
      <c r="C393" s="104"/>
      <c r="D393" s="101"/>
      <c r="E393" s="72" t="s">
        <v>259</v>
      </c>
      <c r="G393" s="5" t="s">
        <v>138</v>
      </c>
      <c r="X393" s="69" t="s">
        <v>70</v>
      </c>
      <c r="Y393" s="65" t="s">
        <v>900</v>
      </c>
    </row>
    <row r="394" spans="1:25" ht="16.5" thickBot="1" x14ac:dyDescent="0.3">
      <c r="A394" s="203"/>
      <c r="B394" s="97"/>
      <c r="C394" s="136"/>
      <c r="D394" s="99"/>
      <c r="E394" s="72"/>
      <c r="X394" s="69" t="s">
        <v>142</v>
      </c>
      <c r="Y394" s="5" t="s">
        <v>98</v>
      </c>
    </row>
    <row r="395" spans="1:25" x14ac:dyDescent="0.25">
      <c r="E395" s="72" t="s">
        <v>259</v>
      </c>
      <c r="X395" s="69" t="s">
        <v>143</v>
      </c>
      <c r="Y395" t="s">
        <v>621</v>
      </c>
    </row>
    <row r="396" spans="1:25" ht="15.75" thickBot="1" x14ac:dyDescent="0.3">
      <c r="E396" s="72"/>
      <c r="X396" s="65" t="s">
        <v>144</v>
      </c>
      <c r="Y396" s="65" t="s">
        <v>954</v>
      </c>
    </row>
    <row r="397" spans="1:25" ht="20.25" customHeight="1" x14ac:dyDescent="0.25">
      <c r="A397" s="337" t="s">
        <v>33</v>
      </c>
      <c r="B397" s="338"/>
      <c r="C397" s="338"/>
      <c r="D397" s="339"/>
      <c r="X397" s="65" t="s">
        <v>800</v>
      </c>
      <c r="Y397" s="65" t="s">
        <v>95</v>
      </c>
    </row>
    <row r="398" spans="1:25" ht="69" customHeight="1" x14ac:dyDescent="0.25">
      <c r="A398" s="295" t="s">
        <v>703</v>
      </c>
      <c r="B398" s="343"/>
      <c r="C398" s="343"/>
      <c r="D398" s="344"/>
      <c r="Y398" s="5" t="s">
        <v>96</v>
      </c>
    </row>
    <row r="399" spans="1:25" ht="16.5" thickBot="1" x14ac:dyDescent="0.3">
      <c r="A399" s="354" t="s">
        <v>262</v>
      </c>
      <c r="B399" s="355"/>
      <c r="C399" s="355"/>
      <c r="D399" s="356"/>
      <c r="Y399" t="s">
        <v>653</v>
      </c>
    </row>
    <row r="400" spans="1:25" ht="19.5" thickBot="1" x14ac:dyDescent="0.3">
      <c r="A400" s="334" t="s">
        <v>263</v>
      </c>
      <c r="B400" s="335"/>
      <c r="C400" s="335"/>
      <c r="D400" s="336"/>
      <c r="Y400" s="5" t="s">
        <v>381</v>
      </c>
    </row>
    <row r="401" spans="1:25" ht="15.75" x14ac:dyDescent="0.25">
      <c r="A401" s="110" t="s">
        <v>35</v>
      </c>
      <c r="B401" s="213" t="s">
        <v>36</v>
      </c>
      <c r="C401" s="110" t="s">
        <v>36</v>
      </c>
      <c r="D401" s="98" t="s">
        <v>36</v>
      </c>
      <c r="E401" s="65" t="s">
        <v>263</v>
      </c>
      <c r="Y401" t="s">
        <v>149</v>
      </c>
    </row>
    <row r="402" spans="1:25" ht="15.75" x14ac:dyDescent="0.25">
      <c r="A402" s="124" t="s">
        <v>154</v>
      </c>
      <c r="B402" s="167"/>
      <c r="C402" s="214"/>
      <c r="D402" s="167"/>
      <c r="E402" s="65" t="s">
        <v>263</v>
      </c>
      <c r="Y402" s="5" t="s">
        <v>151</v>
      </c>
    </row>
    <row r="403" spans="1:25" ht="15.75" x14ac:dyDescent="0.25">
      <c r="A403" s="115" t="s">
        <v>155</v>
      </c>
      <c r="B403" s="166"/>
      <c r="C403" s="175"/>
      <c r="D403" s="166"/>
      <c r="E403" s="65" t="s">
        <v>263</v>
      </c>
      <c r="Y403" s="65" t="s">
        <v>419</v>
      </c>
    </row>
    <row r="404" spans="1:25" ht="19.5" customHeight="1" x14ac:dyDescent="0.25">
      <c r="A404" s="115" t="s">
        <v>264</v>
      </c>
      <c r="B404" s="166"/>
      <c r="C404" s="175"/>
      <c r="D404" s="166"/>
      <c r="E404" s="65" t="s">
        <v>263</v>
      </c>
      <c r="Y404" s="5" t="s">
        <v>90</v>
      </c>
    </row>
    <row r="405" spans="1:25" ht="15.75" x14ac:dyDescent="0.25">
      <c r="A405" s="141" t="s">
        <v>265</v>
      </c>
      <c r="B405" s="169"/>
      <c r="C405" s="176"/>
      <c r="D405" s="169"/>
      <c r="E405" s="65" t="s">
        <v>263</v>
      </c>
      <c r="Y405" s="65" t="s">
        <v>136</v>
      </c>
    </row>
    <row r="406" spans="1:25" ht="18.75" customHeight="1" x14ac:dyDescent="0.25">
      <c r="A406" s="115" t="s">
        <v>158</v>
      </c>
      <c r="B406" s="166"/>
      <c r="C406" s="175"/>
      <c r="D406" s="166"/>
      <c r="E406" s="65" t="s">
        <v>263</v>
      </c>
      <c r="X406" s="65" t="s">
        <v>263</v>
      </c>
      <c r="Y406" s="5" t="s">
        <v>576</v>
      </c>
    </row>
    <row r="407" spans="1:25" ht="15.75" x14ac:dyDescent="0.25">
      <c r="A407" s="115" t="s">
        <v>159</v>
      </c>
      <c r="B407" s="166"/>
      <c r="C407" s="175"/>
      <c r="D407" s="166"/>
      <c r="E407" s="65" t="s">
        <v>263</v>
      </c>
      <c r="X407" s="69" t="s">
        <v>154</v>
      </c>
      <c r="Y407" s="5" t="s">
        <v>138</v>
      </c>
    </row>
    <row r="408" spans="1:25" ht="15.75" x14ac:dyDescent="0.25">
      <c r="A408" s="115" t="s">
        <v>266</v>
      </c>
      <c r="B408" s="166"/>
      <c r="C408" s="175"/>
      <c r="D408" s="166"/>
      <c r="E408" s="65" t="s">
        <v>263</v>
      </c>
      <c r="X408" s="69" t="s">
        <v>155</v>
      </c>
      <c r="Y408" s="5" t="s">
        <v>133</v>
      </c>
    </row>
    <row r="409" spans="1:25" ht="15.75" x14ac:dyDescent="0.25">
      <c r="A409" s="124" t="s">
        <v>161</v>
      </c>
      <c r="B409" s="167"/>
      <c r="C409" s="214"/>
      <c r="D409" s="167"/>
      <c r="E409" s="65" t="s">
        <v>263</v>
      </c>
      <c r="X409" s="69" t="s">
        <v>185</v>
      </c>
      <c r="Y409" s="5" t="s">
        <v>141</v>
      </c>
    </row>
    <row r="410" spans="1:25" ht="15.75" x14ac:dyDescent="0.25">
      <c r="A410" s="115" t="s">
        <v>162</v>
      </c>
      <c r="B410" s="166"/>
      <c r="C410" s="175"/>
      <c r="D410" s="166"/>
      <c r="E410" s="65" t="s">
        <v>263</v>
      </c>
      <c r="F410" s="67" t="s">
        <v>154</v>
      </c>
      <c r="G410" s="67" t="s">
        <v>155</v>
      </c>
      <c r="H410" s="67" t="s">
        <v>185</v>
      </c>
      <c r="I410" s="67" t="s">
        <v>186</v>
      </c>
      <c r="J410" s="67" t="s">
        <v>158</v>
      </c>
      <c r="K410" s="67" t="s">
        <v>159</v>
      </c>
      <c r="L410" s="67" t="s">
        <v>187</v>
      </c>
      <c r="M410" s="67" t="s">
        <v>161</v>
      </c>
      <c r="N410" s="67" t="s">
        <v>162</v>
      </c>
      <c r="O410" s="67" t="s">
        <v>163</v>
      </c>
      <c r="P410" s="67" t="s">
        <v>164</v>
      </c>
      <c r="Q410" s="67" t="s">
        <v>165</v>
      </c>
      <c r="R410" s="67" t="s">
        <v>166</v>
      </c>
      <c r="S410" s="67" t="s">
        <v>188</v>
      </c>
      <c r="T410" s="67" t="s">
        <v>168</v>
      </c>
      <c r="U410" s="67" t="s">
        <v>169</v>
      </c>
      <c r="V410" s="67" t="s">
        <v>549</v>
      </c>
      <c r="X410" s="69" t="s">
        <v>186</v>
      </c>
      <c r="Y410" s="5" t="s">
        <v>91</v>
      </c>
    </row>
    <row r="411" spans="1:25" ht="15.75" x14ac:dyDescent="0.25">
      <c r="A411" s="115" t="s">
        <v>163</v>
      </c>
      <c r="B411" s="166"/>
      <c r="C411" s="175"/>
      <c r="D411" s="166"/>
      <c r="E411" s="65" t="s">
        <v>263</v>
      </c>
      <c r="F411" s="5" t="s">
        <v>105</v>
      </c>
      <c r="G411" s="5" t="s">
        <v>105</v>
      </c>
      <c r="H411" s="5" t="s">
        <v>105</v>
      </c>
      <c r="I411" s="5" t="s">
        <v>105</v>
      </c>
      <c r="J411" s="5" t="s">
        <v>105</v>
      </c>
      <c r="K411" s="5" t="s">
        <v>105</v>
      </c>
      <c r="L411" s="5" t="s">
        <v>105</v>
      </c>
      <c r="M411" s="5" t="s">
        <v>105</v>
      </c>
      <c r="N411" s="5" t="s">
        <v>105</v>
      </c>
      <c r="O411" s="5" t="s">
        <v>105</v>
      </c>
      <c r="P411" s="5" t="s">
        <v>105</v>
      </c>
      <c r="Q411" s="5" t="s">
        <v>105</v>
      </c>
      <c r="R411" s="5" t="s">
        <v>105</v>
      </c>
      <c r="S411" s="5" t="s">
        <v>105</v>
      </c>
      <c r="T411" s="5" t="s">
        <v>105</v>
      </c>
      <c r="U411" s="5" t="s">
        <v>105</v>
      </c>
      <c r="V411" s="5" t="s">
        <v>105</v>
      </c>
      <c r="X411" s="69" t="s">
        <v>158</v>
      </c>
      <c r="Y411" s="5" t="s">
        <v>99</v>
      </c>
    </row>
    <row r="412" spans="1:25" ht="15.75" x14ac:dyDescent="0.25">
      <c r="A412" s="115" t="s">
        <v>164</v>
      </c>
      <c r="B412" s="166"/>
      <c r="C412" s="175"/>
      <c r="D412" s="166"/>
      <c r="E412" s="65" t="s">
        <v>263</v>
      </c>
      <c r="F412" s="5" t="s">
        <v>189</v>
      </c>
      <c r="G412" s="5" t="s">
        <v>189</v>
      </c>
      <c r="H412" s="5" t="s">
        <v>189</v>
      </c>
      <c r="I412" s="5" t="s">
        <v>189</v>
      </c>
      <c r="J412" s="5" t="s">
        <v>189</v>
      </c>
      <c r="K412" s="65" t="s">
        <v>189</v>
      </c>
      <c r="L412" s="5" t="s">
        <v>189</v>
      </c>
      <c r="M412" s="65" t="s">
        <v>189</v>
      </c>
      <c r="N412" s="5" t="s">
        <v>189</v>
      </c>
      <c r="O412" s="5" t="s">
        <v>189</v>
      </c>
      <c r="P412" s="5" t="s">
        <v>189</v>
      </c>
      <c r="Q412" s="5" t="s">
        <v>189</v>
      </c>
      <c r="R412" s="5" t="s">
        <v>189</v>
      </c>
      <c r="S412" s="5" t="s">
        <v>189</v>
      </c>
      <c r="T412" s="5" t="s">
        <v>189</v>
      </c>
      <c r="U412" s="5" t="s">
        <v>189</v>
      </c>
      <c r="V412" s="5" t="s">
        <v>189</v>
      </c>
      <c r="X412" s="69" t="s">
        <v>159</v>
      </c>
      <c r="Y412" s="5" t="s">
        <v>612</v>
      </c>
    </row>
    <row r="413" spans="1:25" ht="15.75" x14ac:dyDescent="0.25">
      <c r="A413" s="115" t="s">
        <v>165</v>
      </c>
      <c r="B413" s="166"/>
      <c r="C413" s="175"/>
      <c r="D413" s="166"/>
      <c r="E413" s="65" t="s">
        <v>263</v>
      </c>
      <c r="F413" s="5" t="s">
        <v>190</v>
      </c>
      <c r="G413" s="5" t="s">
        <v>190</v>
      </c>
      <c r="H413" s="5" t="s">
        <v>190</v>
      </c>
      <c r="I413" s="5" t="s">
        <v>760</v>
      </c>
      <c r="J413" s="5" t="s">
        <v>190</v>
      </c>
      <c r="K413" s="5" t="s">
        <v>761</v>
      </c>
      <c r="L413" s="5" t="s">
        <v>190</v>
      </c>
      <c r="M413" s="5" t="s">
        <v>764</v>
      </c>
      <c r="N413" s="5" t="s">
        <v>190</v>
      </c>
      <c r="O413" s="5" t="s">
        <v>190</v>
      </c>
      <c r="P413" s="5" t="s">
        <v>190</v>
      </c>
      <c r="Q413" s="5" t="s">
        <v>656</v>
      </c>
      <c r="R413" s="5" t="s">
        <v>190</v>
      </c>
      <c r="S413" s="5" t="s">
        <v>190</v>
      </c>
      <c r="T413" s="5" t="s">
        <v>764</v>
      </c>
      <c r="U413" s="5" t="s">
        <v>190</v>
      </c>
      <c r="V413" s="5" t="s">
        <v>190</v>
      </c>
      <c r="X413" s="69" t="s">
        <v>187</v>
      </c>
      <c r="Y413" s="5" t="s">
        <v>139</v>
      </c>
    </row>
    <row r="414" spans="1:25" ht="15.75" x14ac:dyDescent="0.25">
      <c r="A414" s="115" t="s">
        <v>166</v>
      </c>
      <c r="B414" s="166"/>
      <c r="C414" s="175"/>
      <c r="D414" s="166"/>
      <c r="E414" s="65" t="s">
        <v>263</v>
      </c>
      <c r="F414" s="5" t="s">
        <v>760</v>
      </c>
      <c r="G414" s="5" t="s">
        <v>764</v>
      </c>
      <c r="H414" s="5" t="s">
        <v>827</v>
      </c>
      <c r="I414" s="5" t="s">
        <v>827</v>
      </c>
      <c r="J414" s="5" t="s">
        <v>760</v>
      </c>
      <c r="K414" s="65" t="s">
        <v>806</v>
      </c>
      <c r="L414" s="5" t="s">
        <v>764</v>
      </c>
      <c r="M414" s="5" t="s">
        <v>827</v>
      </c>
      <c r="N414" s="5" t="s">
        <v>764</v>
      </c>
      <c r="O414" s="5" t="s">
        <v>764</v>
      </c>
      <c r="P414" s="5" t="s">
        <v>764</v>
      </c>
      <c r="Q414" s="5" t="s">
        <v>764</v>
      </c>
      <c r="R414" s="5" t="s">
        <v>764</v>
      </c>
      <c r="S414" s="5" t="s">
        <v>764</v>
      </c>
      <c r="T414" s="5" t="s">
        <v>761</v>
      </c>
      <c r="U414" s="5" t="s">
        <v>764</v>
      </c>
      <c r="V414" s="5" t="s">
        <v>197</v>
      </c>
      <c r="X414" s="69" t="s">
        <v>161</v>
      </c>
      <c r="Y414" s="5" t="s">
        <v>101</v>
      </c>
    </row>
    <row r="415" spans="1:25" ht="15.75" x14ac:dyDescent="0.25">
      <c r="A415" s="124" t="s">
        <v>267</v>
      </c>
      <c r="B415" s="167"/>
      <c r="C415" s="214"/>
      <c r="D415" s="167"/>
      <c r="E415" s="65" t="s">
        <v>263</v>
      </c>
      <c r="F415" s="5" t="s">
        <v>827</v>
      </c>
      <c r="G415" s="5" t="s">
        <v>827</v>
      </c>
      <c r="H415" s="5" t="s">
        <v>782</v>
      </c>
      <c r="I415" s="5" t="s">
        <v>761</v>
      </c>
      <c r="J415" s="5" t="s">
        <v>827</v>
      </c>
      <c r="K415" s="65" t="s">
        <v>807</v>
      </c>
      <c r="L415" s="5" t="s">
        <v>827</v>
      </c>
      <c r="M415" s="5" t="s">
        <v>761</v>
      </c>
      <c r="N415" s="5" t="s">
        <v>827</v>
      </c>
      <c r="O415" s="5" t="s">
        <v>827</v>
      </c>
      <c r="P415" s="5" t="s">
        <v>827</v>
      </c>
      <c r="Q415" s="5" t="s">
        <v>761</v>
      </c>
      <c r="R415" s="5" t="s">
        <v>735</v>
      </c>
      <c r="S415" s="5" t="s">
        <v>827</v>
      </c>
      <c r="T415" s="65" t="s">
        <v>806</v>
      </c>
      <c r="U415" s="5" t="s">
        <v>827</v>
      </c>
      <c r="V415" s="5" t="s">
        <v>830</v>
      </c>
      <c r="X415" s="65" t="s">
        <v>961</v>
      </c>
      <c r="Y415" s="5" t="s">
        <v>104</v>
      </c>
    </row>
    <row r="416" spans="1:25" ht="15.75" x14ac:dyDescent="0.25">
      <c r="A416" s="115" t="s">
        <v>168</v>
      </c>
      <c r="B416" s="166"/>
      <c r="C416" s="175"/>
      <c r="D416" s="166"/>
      <c r="E416" s="65" t="s">
        <v>263</v>
      </c>
      <c r="F416" s="5" t="s">
        <v>761</v>
      </c>
      <c r="G416" s="5" t="s">
        <v>761</v>
      </c>
      <c r="H416" s="5" t="s">
        <v>761</v>
      </c>
      <c r="I416" s="65" t="s">
        <v>806</v>
      </c>
      <c r="J416" s="5" t="s">
        <v>761</v>
      </c>
      <c r="K416" s="5"/>
      <c r="L416" s="5" t="s">
        <v>761</v>
      </c>
      <c r="M416" s="65" t="s">
        <v>806</v>
      </c>
      <c r="N416" s="5" t="s">
        <v>761</v>
      </c>
      <c r="O416" s="5" t="s">
        <v>761</v>
      </c>
      <c r="P416" s="5" t="s">
        <v>761</v>
      </c>
      <c r="Q416" s="65" t="s">
        <v>806</v>
      </c>
      <c r="R416" s="5" t="s">
        <v>827</v>
      </c>
      <c r="S416" s="5" t="s">
        <v>761</v>
      </c>
      <c r="T416" s="65" t="s">
        <v>807</v>
      </c>
      <c r="U416" s="5" t="s">
        <v>761</v>
      </c>
      <c r="V416" s="5" t="s">
        <v>831</v>
      </c>
      <c r="X416" s="65" t="s">
        <v>585</v>
      </c>
      <c r="Y416" s="5" t="s">
        <v>107</v>
      </c>
    </row>
    <row r="417" spans="1:25" ht="15.75" x14ac:dyDescent="0.25">
      <c r="A417" s="124" t="s">
        <v>169</v>
      </c>
      <c r="B417" s="167"/>
      <c r="C417" s="214"/>
      <c r="D417" s="167"/>
      <c r="E417" s="65" t="s">
        <v>263</v>
      </c>
      <c r="F417" s="65" t="s">
        <v>806</v>
      </c>
      <c r="G417" s="65" t="s">
        <v>806</v>
      </c>
      <c r="H417" s="65" t="s">
        <v>806</v>
      </c>
      <c r="I417" s="65" t="s">
        <v>807</v>
      </c>
      <c r="J417" s="65" t="s">
        <v>806</v>
      </c>
      <c r="K417" s="5"/>
      <c r="L417" s="65" t="s">
        <v>806</v>
      </c>
      <c r="M417" s="65" t="s">
        <v>807</v>
      </c>
      <c r="N417" s="65" t="s">
        <v>806</v>
      </c>
      <c r="O417" s="65" t="s">
        <v>806</v>
      </c>
      <c r="P417" s="65" t="s">
        <v>806</v>
      </c>
      <c r="Q417" s="65" t="s">
        <v>807</v>
      </c>
      <c r="R417" s="5" t="s">
        <v>761</v>
      </c>
      <c r="S417" s="65" t="s">
        <v>806</v>
      </c>
      <c r="T417" s="5" t="s">
        <v>191</v>
      </c>
      <c r="U417" s="65" t="s">
        <v>806</v>
      </c>
      <c r="V417" s="5" t="s">
        <v>832</v>
      </c>
      <c r="X417" s="69" t="s">
        <v>162</v>
      </c>
      <c r="Y417" s="65" t="s">
        <v>650</v>
      </c>
    </row>
    <row r="418" spans="1:25" ht="15.75" x14ac:dyDescent="0.25">
      <c r="A418" s="115" t="s">
        <v>268</v>
      </c>
      <c r="B418" s="166"/>
      <c r="C418" s="175"/>
      <c r="D418" s="166"/>
      <c r="E418" s="65" t="s">
        <v>263</v>
      </c>
      <c r="F418" s="65" t="s">
        <v>807</v>
      </c>
      <c r="G418" s="65" t="s">
        <v>807</v>
      </c>
      <c r="H418" s="65" t="s">
        <v>807</v>
      </c>
      <c r="I418" s="5" t="s">
        <v>191</v>
      </c>
      <c r="J418" s="65" t="s">
        <v>807</v>
      </c>
      <c r="L418" s="65" t="s">
        <v>807</v>
      </c>
      <c r="M418" s="5" t="s">
        <v>191</v>
      </c>
      <c r="N418" s="65" t="s">
        <v>807</v>
      </c>
      <c r="O418" s="65" t="s">
        <v>807</v>
      </c>
      <c r="P418" s="65" t="s">
        <v>807</v>
      </c>
      <c r="R418" s="65" t="s">
        <v>806</v>
      </c>
      <c r="S418" s="65" t="s">
        <v>807</v>
      </c>
      <c r="T418" s="5" t="s">
        <v>636</v>
      </c>
      <c r="U418" s="65" t="s">
        <v>807</v>
      </c>
      <c r="V418" s="65" t="s">
        <v>963</v>
      </c>
      <c r="X418" s="69" t="s">
        <v>163</v>
      </c>
    </row>
    <row r="419" spans="1:25" ht="15.75" x14ac:dyDescent="0.25">
      <c r="A419" s="124" t="s">
        <v>171</v>
      </c>
      <c r="B419" s="167"/>
      <c r="C419" s="214"/>
      <c r="D419" s="167"/>
      <c r="E419" s="65" t="s">
        <v>263</v>
      </c>
      <c r="F419" s="5" t="s">
        <v>191</v>
      </c>
      <c r="G419" s="5" t="s">
        <v>191</v>
      </c>
      <c r="H419" s="5" t="s">
        <v>191</v>
      </c>
      <c r="I419" s="5" t="s">
        <v>636</v>
      </c>
      <c r="J419" s="5" t="s">
        <v>191</v>
      </c>
      <c r="L419" s="5" t="s">
        <v>191</v>
      </c>
      <c r="M419" s="5" t="s">
        <v>636</v>
      </c>
      <c r="N419" s="5" t="s">
        <v>191</v>
      </c>
      <c r="O419" s="5" t="s">
        <v>191</v>
      </c>
      <c r="P419" s="5" t="s">
        <v>191</v>
      </c>
      <c r="Q419" s="5"/>
      <c r="R419" s="65" t="s">
        <v>807</v>
      </c>
      <c r="S419" s="5" t="s">
        <v>191</v>
      </c>
      <c r="T419" s="5"/>
      <c r="U419" s="5" t="s">
        <v>191</v>
      </c>
      <c r="V419" s="65" t="s">
        <v>764</v>
      </c>
      <c r="X419" s="69" t="s">
        <v>164</v>
      </c>
    </row>
    <row r="420" spans="1:25" ht="15.75" x14ac:dyDescent="0.25">
      <c r="A420" s="115" t="s">
        <v>172</v>
      </c>
      <c r="B420" s="166"/>
      <c r="C420" s="175"/>
      <c r="D420" s="166"/>
      <c r="E420" s="65" t="s">
        <v>263</v>
      </c>
      <c r="F420" s="5" t="s">
        <v>191</v>
      </c>
      <c r="G420" s="5" t="s">
        <v>636</v>
      </c>
      <c r="H420" s="5" t="s">
        <v>636</v>
      </c>
      <c r="I420" s="5"/>
      <c r="J420" s="5" t="s">
        <v>636</v>
      </c>
      <c r="L420" s="5" t="s">
        <v>636</v>
      </c>
      <c r="M420" s="5"/>
      <c r="N420" s="5" t="s">
        <v>636</v>
      </c>
      <c r="O420" s="5" t="s">
        <v>636</v>
      </c>
      <c r="P420" s="5" t="s">
        <v>636</v>
      </c>
      <c r="Q420" s="5"/>
      <c r="R420" s="5" t="s">
        <v>191</v>
      </c>
      <c r="S420" s="5" t="s">
        <v>636</v>
      </c>
      <c r="U420" s="5" t="s">
        <v>636</v>
      </c>
      <c r="V420" s="65" t="s">
        <v>735</v>
      </c>
      <c r="X420" s="69" t="s">
        <v>165</v>
      </c>
    </row>
    <row r="421" spans="1:25" ht="15.75" x14ac:dyDescent="0.25">
      <c r="A421" s="115" t="s">
        <v>173</v>
      </c>
      <c r="B421" s="166"/>
      <c r="C421" s="175"/>
      <c r="D421" s="166"/>
      <c r="E421" s="65" t="s">
        <v>263</v>
      </c>
      <c r="F421" s="5" t="s">
        <v>636</v>
      </c>
      <c r="G421" s="5"/>
      <c r="H421" s="5" t="s">
        <v>192</v>
      </c>
      <c r="J421" s="5"/>
      <c r="L421" s="5"/>
      <c r="N421" s="5"/>
      <c r="O421" s="5"/>
      <c r="P421" s="5"/>
      <c r="R421" s="5" t="s">
        <v>636</v>
      </c>
      <c r="S421" s="5"/>
      <c r="T421" s="5"/>
      <c r="U421" s="5"/>
      <c r="V421" s="65" t="s">
        <v>760</v>
      </c>
      <c r="X421" s="69" t="s">
        <v>166</v>
      </c>
    </row>
    <row r="422" spans="1:25" ht="15.75" x14ac:dyDescent="0.25">
      <c r="A422" s="115" t="s">
        <v>548</v>
      </c>
      <c r="B422" s="166"/>
      <c r="C422" s="175"/>
      <c r="D422" s="166"/>
      <c r="E422" s="65" t="s">
        <v>263</v>
      </c>
      <c r="I422" s="5"/>
      <c r="M422" s="5"/>
      <c r="R422" s="5"/>
      <c r="V422" s="65" t="s">
        <v>827</v>
      </c>
      <c r="X422" s="69" t="s">
        <v>188</v>
      </c>
    </row>
    <row r="423" spans="1:25" ht="15.75" x14ac:dyDescent="0.25">
      <c r="A423" s="141" t="s">
        <v>174</v>
      </c>
      <c r="B423" s="169"/>
      <c r="C423" s="176"/>
      <c r="D423" s="169"/>
      <c r="E423" s="65" t="s">
        <v>263</v>
      </c>
      <c r="F423" s="5"/>
      <c r="G423" s="5"/>
      <c r="H423" s="5"/>
      <c r="J423" s="5"/>
      <c r="L423" s="5"/>
      <c r="N423" s="5"/>
      <c r="P423" s="5"/>
      <c r="S423" s="5"/>
      <c r="U423" s="5"/>
      <c r="V423" s="65" t="s">
        <v>779</v>
      </c>
      <c r="X423" s="65" t="s">
        <v>584</v>
      </c>
    </row>
    <row r="424" spans="1:25" ht="15.75" x14ac:dyDescent="0.25">
      <c r="A424" s="115" t="s">
        <v>175</v>
      </c>
      <c r="B424" s="166"/>
      <c r="C424" s="175"/>
      <c r="D424" s="166"/>
      <c r="E424" s="65" t="s">
        <v>263</v>
      </c>
      <c r="R424" s="5"/>
      <c r="V424" s="65" t="s">
        <v>779</v>
      </c>
      <c r="X424" s="69" t="s">
        <v>168</v>
      </c>
    </row>
    <row r="425" spans="1:25" ht="15.75" x14ac:dyDescent="0.25">
      <c r="A425" s="141" t="s">
        <v>269</v>
      </c>
      <c r="B425" s="176"/>
      <c r="C425" s="176"/>
      <c r="D425" s="169"/>
      <c r="E425" s="65" t="s">
        <v>263</v>
      </c>
      <c r="V425" s="65" t="s">
        <v>761</v>
      </c>
      <c r="X425" s="69" t="s">
        <v>169</v>
      </c>
    </row>
    <row r="426" spans="1:25" ht="15.75" x14ac:dyDescent="0.25">
      <c r="A426" s="115" t="s">
        <v>624</v>
      </c>
      <c r="B426" s="175"/>
      <c r="C426" s="175"/>
      <c r="D426" s="166"/>
      <c r="E426" s="65" t="s">
        <v>263</v>
      </c>
      <c r="H426" s="5"/>
      <c r="L426" s="5"/>
      <c r="P426" s="5"/>
      <c r="S426" s="5"/>
      <c r="V426" s="65" t="s">
        <v>806</v>
      </c>
      <c r="X426" s="69" t="s">
        <v>193</v>
      </c>
    </row>
    <row r="427" spans="1:25" ht="15.75" x14ac:dyDescent="0.25">
      <c r="A427" s="112" t="s">
        <v>270</v>
      </c>
      <c r="B427" s="175"/>
      <c r="C427" s="175"/>
      <c r="D427" s="166"/>
      <c r="E427" s="65" t="s">
        <v>263</v>
      </c>
      <c r="V427" s="65" t="s">
        <v>807</v>
      </c>
      <c r="X427" s="69" t="s">
        <v>171</v>
      </c>
    </row>
    <row r="428" spans="1:25" ht="15.75" x14ac:dyDescent="0.25">
      <c r="A428" s="112" t="s">
        <v>178</v>
      </c>
      <c r="B428" s="175"/>
      <c r="C428" s="175"/>
      <c r="D428" s="166"/>
      <c r="E428" s="65" t="s">
        <v>263</v>
      </c>
      <c r="V428" s="5" t="s">
        <v>191</v>
      </c>
      <c r="X428" s="69" t="s">
        <v>172</v>
      </c>
    </row>
    <row r="429" spans="1:25" ht="15.75" x14ac:dyDescent="0.25">
      <c r="A429" s="112" t="s">
        <v>179</v>
      </c>
      <c r="B429" s="175"/>
      <c r="C429" s="175"/>
      <c r="D429" s="166"/>
      <c r="E429" s="65" t="s">
        <v>263</v>
      </c>
      <c r="K429" s="6" t="s">
        <v>175</v>
      </c>
      <c r="M429" s="6" t="s">
        <v>624</v>
      </c>
      <c r="Q429" s="6" t="s">
        <v>180</v>
      </c>
      <c r="T429" s="6" t="s">
        <v>183</v>
      </c>
      <c r="V429" s="5" t="s">
        <v>636</v>
      </c>
      <c r="X429" s="69" t="s">
        <v>173</v>
      </c>
    </row>
    <row r="430" spans="1:25" ht="15.75" x14ac:dyDescent="0.25">
      <c r="A430" s="112" t="s">
        <v>143</v>
      </c>
      <c r="B430" s="175"/>
      <c r="C430" s="175"/>
      <c r="D430" s="166"/>
      <c r="E430" s="65" t="s">
        <v>263</v>
      </c>
      <c r="K430" s="5" t="s">
        <v>105</v>
      </c>
      <c r="M430" s="5" t="s">
        <v>105</v>
      </c>
      <c r="Q430" s="5" t="s">
        <v>105</v>
      </c>
      <c r="T430" s="5" t="s">
        <v>105</v>
      </c>
      <c r="V430" s="5" t="s">
        <v>192</v>
      </c>
      <c r="X430" s="65" t="s">
        <v>548</v>
      </c>
    </row>
    <row r="431" spans="1:25" ht="15.75" x14ac:dyDescent="0.25">
      <c r="A431" s="112" t="s">
        <v>180</v>
      </c>
      <c r="B431" s="166"/>
      <c r="C431" s="166"/>
      <c r="D431" s="166"/>
      <c r="E431" s="65" t="s">
        <v>263</v>
      </c>
      <c r="K431" s="65" t="s">
        <v>189</v>
      </c>
      <c r="M431" s="5" t="s">
        <v>189</v>
      </c>
      <c r="Q431" s="5" t="s">
        <v>189</v>
      </c>
      <c r="T431" s="5" t="s">
        <v>189</v>
      </c>
      <c r="V431" s="5" t="s">
        <v>199</v>
      </c>
      <c r="X431" s="69" t="s">
        <v>174</v>
      </c>
    </row>
    <row r="432" spans="1:25" ht="15.75" x14ac:dyDescent="0.25">
      <c r="A432" s="112" t="s">
        <v>181</v>
      </c>
      <c r="B432" s="166"/>
      <c r="C432" s="166"/>
      <c r="D432" s="166"/>
      <c r="E432" s="65" t="s">
        <v>263</v>
      </c>
      <c r="K432" s="5" t="s">
        <v>764</v>
      </c>
      <c r="M432" s="5" t="s">
        <v>760</v>
      </c>
      <c r="Q432" s="5" t="s">
        <v>190</v>
      </c>
      <c r="T432" s="5" t="s">
        <v>190</v>
      </c>
      <c r="V432" s="5" t="s">
        <v>200</v>
      </c>
      <c r="X432" s="69" t="s">
        <v>175</v>
      </c>
    </row>
    <row r="433" spans="1:24" ht="15.75" x14ac:dyDescent="0.25">
      <c r="A433" s="115" t="s">
        <v>182</v>
      </c>
      <c r="B433" s="166"/>
      <c r="C433" s="166"/>
      <c r="D433" s="166"/>
      <c r="E433" s="65" t="s">
        <v>263</v>
      </c>
      <c r="K433" s="5" t="s">
        <v>761</v>
      </c>
      <c r="M433" s="5" t="s">
        <v>761</v>
      </c>
      <c r="Q433" s="5" t="s">
        <v>830</v>
      </c>
      <c r="T433" s="5" t="s">
        <v>760</v>
      </c>
      <c r="V433" s="65" t="s">
        <v>962</v>
      </c>
      <c r="X433" s="69" t="s">
        <v>194</v>
      </c>
    </row>
    <row r="434" spans="1:24" ht="15.75" x14ac:dyDescent="0.25">
      <c r="A434" s="112" t="s">
        <v>183</v>
      </c>
      <c r="B434" s="166"/>
      <c r="C434" s="166"/>
      <c r="D434" s="166"/>
      <c r="E434" s="65" t="s">
        <v>263</v>
      </c>
      <c r="K434" s="65" t="s">
        <v>806</v>
      </c>
      <c r="L434" s="6" t="s">
        <v>194</v>
      </c>
      <c r="M434" s="65" t="s">
        <v>806</v>
      </c>
      <c r="N434" s="6" t="s">
        <v>195</v>
      </c>
      <c r="O434" s="6" t="s">
        <v>178</v>
      </c>
      <c r="P434" s="6" t="s">
        <v>179</v>
      </c>
      <c r="Q434" s="5" t="s">
        <v>764</v>
      </c>
      <c r="T434" s="5" t="s">
        <v>761</v>
      </c>
      <c r="V434" s="5" t="s">
        <v>960</v>
      </c>
      <c r="X434" s="65" t="s">
        <v>624</v>
      </c>
    </row>
    <row r="435" spans="1:24" ht="15.75" x14ac:dyDescent="0.25">
      <c r="A435" s="112" t="s">
        <v>184</v>
      </c>
      <c r="B435" s="166"/>
      <c r="C435" s="166"/>
      <c r="D435" s="166"/>
      <c r="E435" s="65" t="s">
        <v>263</v>
      </c>
      <c r="K435" s="65" t="s">
        <v>807</v>
      </c>
      <c r="L435" s="5" t="s">
        <v>105</v>
      </c>
      <c r="M435" s="65" t="s">
        <v>807</v>
      </c>
      <c r="N435" s="5" t="s">
        <v>105</v>
      </c>
      <c r="O435" s="5" t="s">
        <v>105</v>
      </c>
      <c r="P435" s="5" t="s">
        <v>105</v>
      </c>
      <c r="Q435" s="5" t="s">
        <v>827</v>
      </c>
      <c r="T435" s="65" t="s">
        <v>806</v>
      </c>
      <c r="X435" s="69" t="s">
        <v>195</v>
      </c>
    </row>
    <row r="436" spans="1:24" ht="15.75" x14ac:dyDescent="0.25">
      <c r="A436" s="178"/>
      <c r="B436" s="166"/>
      <c r="C436" s="166"/>
      <c r="D436" s="166"/>
      <c r="E436" s="65" t="s">
        <v>263</v>
      </c>
      <c r="G436" s="6" t="s">
        <v>171</v>
      </c>
      <c r="I436" s="6" t="s">
        <v>173</v>
      </c>
      <c r="J436" s="6" t="s">
        <v>174</v>
      </c>
      <c r="K436" s="5" t="s">
        <v>191</v>
      </c>
      <c r="L436" s="5" t="s">
        <v>189</v>
      </c>
      <c r="N436" s="5" t="s">
        <v>189</v>
      </c>
      <c r="O436" s="5" t="s">
        <v>189</v>
      </c>
      <c r="P436" s="5" t="s">
        <v>189</v>
      </c>
      <c r="Q436" s="5" t="s">
        <v>761</v>
      </c>
      <c r="R436" s="6" t="s">
        <v>181</v>
      </c>
      <c r="S436" s="6" t="s">
        <v>182</v>
      </c>
      <c r="T436" s="65" t="s">
        <v>807</v>
      </c>
      <c r="X436" s="69" t="s">
        <v>178</v>
      </c>
    </row>
    <row r="437" spans="1:24" ht="15.75" x14ac:dyDescent="0.25">
      <c r="A437" s="178"/>
      <c r="B437" s="166"/>
      <c r="C437" s="166"/>
      <c r="D437" s="166"/>
      <c r="E437" s="65" t="s">
        <v>263</v>
      </c>
      <c r="G437" s="5" t="s">
        <v>105</v>
      </c>
      <c r="I437" s="5" t="s">
        <v>105</v>
      </c>
      <c r="J437" s="65" t="s">
        <v>806</v>
      </c>
      <c r="K437" s="5" t="s">
        <v>636</v>
      </c>
      <c r="L437" s="5" t="s">
        <v>190</v>
      </c>
      <c r="M437" s="5"/>
      <c r="N437" s="5" t="s">
        <v>190</v>
      </c>
      <c r="O437" s="5" t="s">
        <v>764</v>
      </c>
      <c r="P437" s="5" t="s">
        <v>764</v>
      </c>
      <c r="Q437" s="65" t="s">
        <v>806</v>
      </c>
      <c r="R437" s="5" t="s">
        <v>105</v>
      </c>
      <c r="S437" s="5" t="s">
        <v>105</v>
      </c>
      <c r="T437" s="5" t="s">
        <v>191</v>
      </c>
      <c r="U437" s="6" t="s">
        <v>184</v>
      </c>
      <c r="X437" s="69" t="s">
        <v>179</v>
      </c>
    </row>
    <row r="438" spans="1:24" ht="16.5" thickBot="1" x14ac:dyDescent="0.3">
      <c r="A438" s="177"/>
      <c r="B438" s="171"/>
      <c r="C438" s="171"/>
      <c r="D438" s="171"/>
      <c r="E438" s="65" t="s">
        <v>263</v>
      </c>
      <c r="G438" s="5" t="s">
        <v>189</v>
      </c>
      <c r="I438" s="5" t="s">
        <v>189</v>
      </c>
      <c r="J438" s="65" t="s">
        <v>807</v>
      </c>
      <c r="L438" s="5" t="s">
        <v>827</v>
      </c>
      <c r="M438" s="5"/>
      <c r="N438" s="5" t="s">
        <v>764</v>
      </c>
      <c r="O438" s="5" t="s">
        <v>761</v>
      </c>
      <c r="P438" s="5" t="s">
        <v>761</v>
      </c>
      <c r="Q438" s="65" t="s">
        <v>807</v>
      </c>
      <c r="R438" s="5" t="s">
        <v>189</v>
      </c>
      <c r="S438" s="5" t="s">
        <v>189</v>
      </c>
      <c r="T438" s="5" t="s">
        <v>636</v>
      </c>
      <c r="U438" s="5" t="s">
        <v>105</v>
      </c>
      <c r="X438" s="65" t="s">
        <v>143</v>
      </c>
    </row>
    <row r="439" spans="1:24" x14ac:dyDescent="0.25">
      <c r="A439" s="12"/>
      <c r="B439" s="12"/>
      <c r="C439" s="12"/>
      <c r="D439" s="12"/>
      <c r="G439" s="5" t="s">
        <v>190</v>
      </c>
      <c r="I439" s="65" t="s">
        <v>806</v>
      </c>
      <c r="J439" s="5"/>
      <c r="K439" s="5"/>
      <c r="L439" s="5" t="s">
        <v>761</v>
      </c>
      <c r="N439" s="5" t="s">
        <v>827</v>
      </c>
      <c r="O439" s="65" t="s">
        <v>806</v>
      </c>
      <c r="P439" s="65" t="s">
        <v>806</v>
      </c>
      <c r="Q439" s="5" t="s">
        <v>191</v>
      </c>
      <c r="R439" s="5" t="s">
        <v>190</v>
      </c>
      <c r="S439" s="5" t="s">
        <v>831</v>
      </c>
      <c r="T439" s="5"/>
      <c r="U439" s="5" t="s">
        <v>189</v>
      </c>
      <c r="X439" s="65" t="s">
        <v>685</v>
      </c>
    </row>
    <row r="440" spans="1:24" x14ac:dyDescent="0.25">
      <c r="A440" s="12"/>
      <c r="B440" s="12"/>
      <c r="C440" s="12"/>
      <c r="D440" s="12"/>
      <c r="G440" s="5" t="s">
        <v>760</v>
      </c>
      <c r="H440" s="6" t="s">
        <v>172</v>
      </c>
      <c r="I440" s="65" t="s">
        <v>807</v>
      </c>
      <c r="J440" s="5"/>
      <c r="L440" s="65" t="s">
        <v>806</v>
      </c>
      <c r="N440" s="5" t="s">
        <v>761</v>
      </c>
      <c r="O440" s="65" t="s">
        <v>807</v>
      </c>
      <c r="P440" s="65" t="s">
        <v>807</v>
      </c>
      <c r="Q440" s="5" t="s">
        <v>636</v>
      </c>
      <c r="R440" s="5" t="s">
        <v>827</v>
      </c>
      <c r="S440" s="5" t="s">
        <v>761</v>
      </c>
      <c r="U440" s="5" t="s">
        <v>832</v>
      </c>
      <c r="X440" s="69" t="s">
        <v>180</v>
      </c>
    </row>
    <row r="441" spans="1:24" x14ac:dyDescent="0.25">
      <c r="A441" s="12"/>
      <c r="B441" s="12"/>
      <c r="C441" s="12"/>
      <c r="D441" s="12"/>
      <c r="G441" s="5" t="s">
        <v>827</v>
      </c>
      <c r="H441" s="5" t="s">
        <v>105</v>
      </c>
      <c r="I441" s="5"/>
      <c r="L441" s="65" t="s">
        <v>807</v>
      </c>
      <c r="N441" s="65" t="s">
        <v>806</v>
      </c>
      <c r="O441" s="5" t="s">
        <v>191</v>
      </c>
      <c r="Q441" s="5"/>
      <c r="R441" s="5" t="s">
        <v>761</v>
      </c>
      <c r="S441" s="65" t="s">
        <v>806</v>
      </c>
      <c r="U441" s="5" t="s">
        <v>764</v>
      </c>
      <c r="X441" s="69" t="s">
        <v>181</v>
      </c>
    </row>
    <row r="442" spans="1:24" x14ac:dyDescent="0.25">
      <c r="A442" s="12"/>
      <c r="B442" s="12"/>
      <c r="C442" s="12"/>
      <c r="D442" s="12"/>
      <c r="G442" s="5" t="s">
        <v>761</v>
      </c>
      <c r="H442" s="5" t="s">
        <v>189</v>
      </c>
      <c r="I442" s="5"/>
      <c r="L442" s="5" t="s">
        <v>191</v>
      </c>
      <c r="N442" s="65" t="s">
        <v>807</v>
      </c>
      <c r="O442" s="5" t="s">
        <v>636</v>
      </c>
      <c r="P442" s="5"/>
      <c r="R442" s="65" t="s">
        <v>806</v>
      </c>
      <c r="S442" s="65" t="s">
        <v>807</v>
      </c>
      <c r="U442" s="5" t="s">
        <v>761</v>
      </c>
      <c r="X442" s="69" t="s">
        <v>182</v>
      </c>
    </row>
    <row r="443" spans="1:24" x14ac:dyDescent="0.25">
      <c r="A443" s="12"/>
      <c r="B443" s="12"/>
      <c r="C443" s="12"/>
      <c r="D443" s="12"/>
      <c r="G443" s="65" t="s">
        <v>806</v>
      </c>
      <c r="H443" s="5" t="s">
        <v>190</v>
      </c>
      <c r="L443" s="5" t="s">
        <v>636</v>
      </c>
      <c r="N443" s="5" t="s">
        <v>191</v>
      </c>
      <c r="O443" s="5"/>
      <c r="P443" s="5"/>
      <c r="Q443" s="5"/>
      <c r="R443" s="65" t="s">
        <v>807</v>
      </c>
      <c r="U443" s="65" t="s">
        <v>806</v>
      </c>
      <c r="X443" s="65" t="s">
        <v>242</v>
      </c>
    </row>
    <row r="444" spans="1:24" x14ac:dyDescent="0.25">
      <c r="A444" s="12"/>
      <c r="B444" s="12"/>
      <c r="C444" s="12"/>
      <c r="D444" s="12"/>
      <c r="G444" s="65" t="s">
        <v>807</v>
      </c>
      <c r="H444" s="5" t="s">
        <v>764</v>
      </c>
      <c r="L444" s="65" t="s">
        <v>641</v>
      </c>
      <c r="N444" s="5" t="s">
        <v>636</v>
      </c>
      <c r="S444" s="5"/>
      <c r="U444" s="65" t="s">
        <v>807</v>
      </c>
      <c r="X444" s="69" t="s">
        <v>183</v>
      </c>
    </row>
    <row r="445" spans="1:24" x14ac:dyDescent="0.25">
      <c r="A445" s="12"/>
      <c r="B445" s="12"/>
      <c r="C445" s="12"/>
      <c r="D445" s="12"/>
      <c r="E445" s="72"/>
      <c r="G445" s="5" t="s">
        <v>191</v>
      </c>
      <c r="H445" s="5" t="s">
        <v>827</v>
      </c>
      <c r="L445" s="5" t="s">
        <v>202</v>
      </c>
      <c r="N445" s="5"/>
      <c r="O445" s="5"/>
      <c r="R445" s="5"/>
      <c r="S445" s="5"/>
      <c r="U445" s="5" t="s">
        <v>191</v>
      </c>
      <c r="X445" s="69" t="s">
        <v>184</v>
      </c>
    </row>
    <row r="446" spans="1:24" x14ac:dyDescent="0.25">
      <c r="A446" s="12"/>
      <c r="B446" s="12"/>
      <c r="C446" s="12"/>
      <c r="D446" s="12"/>
      <c r="E446" s="72"/>
      <c r="G446" s="5" t="s">
        <v>636</v>
      </c>
      <c r="H446" s="5" t="s">
        <v>761</v>
      </c>
      <c r="L446" s="5" t="s">
        <v>964</v>
      </c>
      <c r="Q446" s="5"/>
      <c r="R446" s="5"/>
      <c r="U446" s="5" t="s">
        <v>636</v>
      </c>
      <c r="X446" s="65" t="s">
        <v>642</v>
      </c>
    </row>
    <row r="447" spans="1:24" ht="15.75" thickBot="1" x14ac:dyDescent="0.3">
      <c r="A447" s="12"/>
      <c r="B447" s="12"/>
      <c r="C447" s="12"/>
      <c r="D447" s="12"/>
      <c r="E447" s="72"/>
      <c r="F447" s="6" t="s">
        <v>193</v>
      </c>
      <c r="G447" s="5"/>
      <c r="H447" s="65" t="s">
        <v>806</v>
      </c>
      <c r="N447" s="5"/>
      <c r="U447" s="5"/>
    </row>
    <row r="448" spans="1:24" ht="18.75" x14ac:dyDescent="0.25">
      <c r="A448" s="345" t="s">
        <v>263</v>
      </c>
      <c r="B448" s="346"/>
      <c r="C448" s="346"/>
      <c r="D448" s="347"/>
      <c r="E448" s="72"/>
      <c r="F448" s="5" t="s">
        <v>189</v>
      </c>
      <c r="H448" s="65" t="s">
        <v>807</v>
      </c>
    </row>
    <row r="449" spans="1:21" ht="15.75" thickBot="1" x14ac:dyDescent="0.3">
      <c r="A449" s="357" t="s">
        <v>203</v>
      </c>
      <c r="B449" s="358"/>
      <c r="C449" s="358"/>
      <c r="D449" s="359"/>
      <c r="E449" s="72"/>
      <c r="F449" s="65" t="s">
        <v>802</v>
      </c>
      <c r="G449" s="5"/>
      <c r="H449" s="5" t="s">
        <v>191</v>
      </c>
      <c r="L449" s="5"/>
      <c r="U449" s="5"/>
    </row>
    <row r="450" spans="1:21" ht="15.75" x14ac:dyDescent="0.25">
      <c r="A450" s="94" t="s">
        <v>35</v>
      </c>
      <c r="B450" s="215" t="s">
        <v>36</v>
      </c>
      <c r="C450" s="215" t="s">
        <v>36</v>
      </c>
      <c r="D450" s="216" t="s">
        <v>36</v>
      </c>
      <c r="E450" s="72"/>
      <c r="F450" s="65" t="s">
        <v>807</v>
      </c>
      <c r="H450" s="5" t="s">
        <v>636</v>
      </c>
      <c r="N450" s="5"/>
    </row>
    <row r="451" spans="1:21" ht="15.75" x14ac:dyDescent="0.25">
      <c r="A451" s="217"/>
      <c r="B451" s="166"/>
      <c r="C451" s="166"/>
      <c r="D451" s="166"/>
      <c r="E451" s="65" t="s">
        <v>263</v>
      </c>
      <c r="F451" s="5" t="s">
        <v>199</v>
      </c>
      <c r="H451" s="5"/>
    </row>
    <row r="452" spans="1:21" ht="15.75" x14ac:dyDescent="0.25">
      <c r="A452" s="218"/>
      <c r="B452" s="167"/>
      <c r="C452" s="167"/>
      <c r="D452" s="167"/>
      <c r="E452" s="65" t="s">
        <v>263</v>
      </c>
      <c r="F452" s="5" t="s">
        <v>200</v>
      </c>
    </row>
    <row r="453" spans="1:21" ht="15.75" x14ac:dyDescent="0.25">
      <c r="A453" s="150"/>
      <c r="B453" s="166"/>
      <c r="C453" s="166"/>
      <c r="D453" s="166"/>
      <c r="E453" s="65" t="s">
        <v>263</v>
      </c>
      <c r="F453" s="65" t="s">
        <v>962</v>
      </c>
      <c r="H453" s="5"/>
    </row>
    <row r="454" spans="1:21" ht="15.75" x14ac:dyDescent="0.25">
      <c r="A454" s="218"/>
      <c r="B454" s="167"/>
      <c r="C454" s="167"/>
      <c r="D454" s="167"/>
      <c r="E454" s="65" t="s">
        <v>263</v>
      </c>
    </row>
    <row r="455" spans="1:21" ht="15.75" x14ac:dyDescent="0.25">
      <c r="A455" s="150"/>
      <c r="B455" s="166"/>
      <c r="C455" s="166"/>
      <c r="D455" s="166"/>
      <c r="E455" s="65" t="s">
        <v>263</v>
      </c>
    </row>
    <row r="456" spans="1:21" ht="15.75" x14ac:dyDescent="0.25">
      <c r="A456" s="218"/>
      <c r="B456" s="167"/>
      <c r="C456" s="167"/>
      <c r="D456" s="167"/>
      <c r="E456" s="65" t="s">
        <v>263</v>
      </c>
    </row>
    <row r="457" spans="1:21" ht="15.75" x14ac:dyDescent="0.25">
      <c r="A457" s="150"/>
      <c r="B457" s="166"/>
      <c r="C457" s="166"/>
      <c r="D457" s="166"/>
      <c r="E457" s="65" t="s">
        <v>263</v>
      </c>
    </row>
    <row r="458" spans="1:21" ht="15.75" x14ac:dyDescent="0.25">
      <c r="A458" s="218"/>
      <c r="B458" s="167"/>
      <c r="C458" s="167"/>
      <c r="D458" s="167"/>
      <c r="E458" s="65" t="s">
        <v>263</v>
      </c>
    </row>
    <row r="459" spans="1:21" ht="15.75" x14ac:dyDescent="0.25">
      <c r="A459" s="150"/>
      <c r="B459" s="166"/>
      <c r="C459" s="166"/>
      <c r="D459" s="166"/>
      <c r="E459" s="65" t="s">
        <v>263</v>
      </c>
    </row>
    <row r="460" spans="1:21" ht="15.75" x14ac:dyDescent="0.25">
      <c r="A460" s="218"/>
      <c r="B460" s="167"/>
      <c r="C460" s="167"/>
      <c r="D460" s="167"/>
      <c r="E460" s="65" t="s">
        <v>263</v>
      </c>
    </row>
    <row r="461" spans="1:21" ht="15.75" x14ac:dyDescent="0.25">
      <c r="A461" s="150"/>
      <c r="B461" s="166"/>
      <c r="C461" s="166"/>
      <c r="D461" s="166"/>
      <c r="E461" s="65" t="s">
        <v>263</v>
      </c>
    </row>
    <row r="462" spans="1:21" ht="15.75" x14ac:dyDescent="0.25">
      <c r="A462" s="218"/>
      <c r="B462" s="167"/>
      <c r="C462" s="167"/>
      <c r="D462" s="167"/>
      <c r="E462" s="65" t="s">
        <v>263</v>
      </c>
    </row>
    <row r="463" spans="1:21" ht="15.75" x14ac:dyDescent="0.25">
      <c r="A463" s="150"/>
      <c r="B463" s="166"/>
      <c r="C463" s="166"/>
      <c r="D463" s="166"/>
      <c r="E463" s="65" t="s">
        <v>263</v>
      </c>
    </row>
    <row r="464" spans="1:21" ht="15.75" x14ac:dyDescent="0.25">
      <c r="A464" s="218"/>
      <c r="B464" s="167"/>
      <c r="C464" s="167"/>
      <c r="D464" s="167"/>
      <c r="E464" s="65" t="s">
        <v>263</v>
      </c>
    </row>
    <row r="465" spans="1:5" ht="15.75" x14ac:dyDescent="0.25">
      <c r="A465" s="150"/>
      <c r="B465" s="166"/>
      <c r="C465" s="166"/>
      <c r="D465" s="166"/>
      <c r="E465" s="65" t="s">
        <v>263</v>
      </c>
    </row>
    <row r="466" spans="1:5" ht="15.75" x14ac:dyDescent="0.25">
      <c r="A466" s="218"/>
      <c r="B466" s="167"/>
      <c r="C466" s="167"/>
      <c r="D466" s="167"/>
      <c r="E466" s="65" t="s">
        <v>263</v>
      </c>
    </row>
    <row r="467" spans="1:5" ht="15.75" x14ac:dyDescent="0.25">
      <c r="A467" s="150"/>
      <c r="B467" s="166"/>
      <c r="C467" s="166"/>
      <c r="D467" s="166"/>
      <c r="E467" s="65" t="s">
        <v>263</v>
      </c>
    </row>
    <row r="468" spans="1:5" ht="15.75" x14ac:dyDescent="0.25">
      <c r="A468" s="218"/>
      <c r="B468" s="167"/>
      <c r="C468" s="226"/>
      <c r="D468" s="168"/>
      <c r="E468" s="65" t="s">
        <v>263</v>
      </c>
    </row>
    <row r="469" spans="1:5" ht="15.75" x14ac:dyDescent="0.25">
      <c r="A469" s="217"/>
      <c r="B469" s="166"/>
      <c r="C469" s="194"/>
      <c r="D469" s="166"/>
      <c r="E469" s="65" t="s">
        <v>263</v>
      </c>
    </row>
    <row r="470" spans="1:5" ht="15.75" x14ac:dyDescent="0.25">
      <c r="A470" s="221"/>
      <c r="B470" s="167"/>
      <c r="C470" s="227"/>
      <c r="D470" s="167"/>
      <c r="E470" s="65" t="s">
        <v>263</v>
      </c>
    </row>
    <row r="471" spans="1:5" ht="15.75" x14ac:dyDescent="0.25">
      <c r="A471" s="217"/>
      <c r="B471" s="166"/>
      <c r="C471" s="194"/>
      <c r="D471" s="166"/>
      <c r="E471" s="65" t="s">
        <v>263</v>
      </c>
    </row>
    <row r="472" spans="1:5" ht="15.75" x14ac:dyDescent="0.25">
      <c r="A472" s="222"/>
      <c r="B472" s="169"/>
      <c r="C472" s="228"/>
      <c r="D472" s="169"/>
      <c r="E472" s="65" t="s">
        <v>263</v>
      </c>
    </row>
    <row r="473" spans="1:5" ht="15.75" x14ac:dyDescent="0.25">
      <c r="A473" s="221"/>
      <c r="B473" s="167"/>
      <c r="C473" s="227"/>
      <c r="D473" s="167"/>
      <c r="E473" s="65" t="s">
        <v>263</v>
      </c>
    </row>
    <row r="474" spans="1:5" ht="15.75" x14ac:dyDescent="0.25">
      <c r="A474" s="217"/>
      <c r="B474" s="166"/>
      <c r="C474" s="194"/>
      <c r="D474" s="166"/>
      <c r="E474" s="65" t="s">
        <v>263</v>
      </c>
    </row>
    <row r="475" spans="1:5" ht="15.75" x14ac:dyDescent="0.25">
      <c r="A475" s="221"/>
      <c r="B475" s="167"/>
      <c r="C475" s="227"/>
      <c r="D475" s="167"/>
      <c r="E475" s="65" t="s">
        <v>263</v>
      </c>
    </row>
    <row r="476" spans="1:5" ht="15.75" x14ac:dyDescent="0.25">
      <c r="A476" s="217"/>
      <c r="B476" s="166"/>
      <c r="C476" s="194"/>
      <c r="D476" s="166"/>
      <c r="E476" s="65" t="s">
        <v>263</v>
      </c>
    </row>
    <row r="477" spans="1:5" ht="15.75" x14ac:dyDescent="0.25">
      <c r="A477" s="221"/>
      <c r="B477" s="167"/>
      <c r="C477" s="227"/>
      <c r="D477" s="167"/>
      <c r="E477" s="65" t="s">
        <v>263</v>
      </c>
    </row>
    <row r="478" spans="1:5" ht="15.75" x14ac:dyDescent="0.25">
      <c r="A478" s="217"/>
      <c r="B478" s="166"/>
      <c r="C478" s="194"/>
      <c r="D478" s="166"/>
      <c r="E478" s="65" t="s">
        <v>263</v>
      </c>
    </row>
    <row r="479" spans="1:5" ht="15.75" x14ac:dyDescent="0.25">
      <c r="A479" s="221"/>
      <c r="B479" s="167"/>
      <c r="C479" s="227"/>
      <c r="D479" s="167"/>
      <c r="E479" s="65" t="s">
        <v>263</v>
      </c>
    </row>
    <row r="480" spans="1:5" ht="15.75" x14ac:dyDescent="0.25">
      <c r="A480" s="217"/>
      <c r="B480" s="166"/>
      <c r="C480" s="194"/>
      <c r="D480" s="166"/>
      <c r="E480" s="65" t="s">
        <v>263</v>
      </c>
    </row>
    <row r="481" spans="1:5" ht="15.75" x14ac:dyDescent="0.25">
      <c r="A481" s="221"/>
      <c r="B481" s="167"/>
      <c r="C481" s="227"/>
      <c r="D481" s="167"/>
      <c r="E481" s="65" t="s">
        <v>263</v>
      </c>
    </row>
    <row r="482" spans="1:5" ht="15.75" x14ac:dyDescent="0.25">
      <c r="A482" s="217"/>
      <c r="B482" s="166"/>
      <c r="C482" s="194"/>
      <c r="D482" s="166"/>
      <c r="E482" s="65" t="s">
        <v>263</v>
      </c>
    </row>
    <row r="483" spans="1:5" ht="15.75" x14ac:dyDescent="0.25">
      <c r="A483" s="221"/>
      <c r="B483" s="167"/>
      <c r="C483" s="227"/>
      <c r="D483" s="167"/>
      <c r="E483" s="65" t="s">
        <v>263</v>
      </c>
    </row>
    <row r="484" spans="1:5" ht="15.75" x14ac:dyDescent="0.25">
      <c r="A484" s="217"/>
      <c r="B484" s="166"/>
      <c r="C484" s="194"/>
      <c r="D484" s="166"/>
      <c r="E484" s="65" t="s">
        <v>263</v>
      </c>
    </row>
    <row r="485" spans="1:5" ht="15.75" x14ac:dyDescent="0.25">
      <c r="A485" s="221"/>
      <c r="B485" s="167"/>
      <c r="C485" s="227"/>
      <c r="D485" s="167"/>
      <c r="E485" s="65" t="s">
        <v>263</v>
      </c>
    </row>
    <row r="486" spans="1:5" ht="15.75" x14ac:dyDescent="0.25">
      <c r="A486" s="217"/>
      <c r="B486" s="166"/>
      <c r="C486" s="194"/>
      <c r="D486" s="166"/>
      <c r="E486" s="65" t="s">
        <v>263</v>
      </c>
    </row>
    <row r="487" spans="1:5" ht="15.75" x14ac:dyDescent="0.25">
      <c r="A487" s="221"/>
      <c r="B487" s="167"/>
      <c r="C487" s="227"/>
      <c r="D487" s="167"/>
      <c r="E487" s="65" t="s">
        <v>263</v>
      </c>
    </row>
    <row r="488" spans="1:5" ht="15.75" x14ac:dyDescent="0.25">
      <c r="A488" s="217"/>
      <c r="B488" s="166"/>
      <c r="C488" s="194"/>
      <c r="D488" s="166"/>
      <c r="E488" s="65" t="s">
        <v>263</v>
      </c>
    </row>
    <row r="489" spans="1:5" ht="15.75" x14ac:dyDescent="0.25">
      <c r="A489" s="221"/>
      <c r="B489" s="167"/>
      <c r="C489" s="227"/>
      <c r="D489" s="167"/>
      <c r="E489" s="65" t="s">
        <v>263</v>
      </c>
    </row>
    <row r="490" spans="1:5" ht="15.75" x14ac:dyDescent="0.25">
      <c r="A490" s="217"/>
      <c r="B490" s="166"/>
      <c r="C490" s="194"/>
      <c r="D490" s="166"/>
      <c r="E490" s="65" t="s">
        <v>263</v>
      </c>
    </row>
    <row r="491" spans="1:5" ht="15.75" x14ac:dyDescent="0.25">
      <c r="A491" s="221"/>
      <c r="B491" s="167"/>
      <c r="C491" s="227"/>
      <c r="D491" s="167"/>
      <c r="E491" s="65" t="s">
        <v>263</v>
      </c>
    </row>
    <row r="492" spans="1:5" ht="15.75" x14ac:dyDescent="0.25">
      <c r="A492" s="217"/>
      <c r="B492" s="166"/>
      <c r="C492" s="194"/>
      <c r="D492" s="166"/>
      <c r="E492" s="65" t="s">
        <v>263</v>
      </c>
    </row>
    <row r="493" spans="1:5" ht="15.75" x14ac:dyDescent="0.25">
      <c r="A493" s="221"/>
      <c r="B493" s="167"/>
      <c r="C493" s="227"/>
      <c r="D493" s="167"/>
      <c r="E493" s="65" t="s">
        <v>263</v>
      </c>
    </row>
    <row r="494" spans="1:5" ht="15.75" x14ac:dyDescent="0.25">
      <c r="A494" s="217"/>
      <c r="B494" s="166"/>
      <c r="C494" s="194"/>
      <c r="D494" s="166"/>
      <c r="E494" s="65" t="s">
        <v>263</v>
      </c>
    </row>
    <row r="495" spans="1:5" ht="15.75" x14ac:dyDescent="0.25">
      <c r="A495" s="217"/>
      <c r="B495" s="166"/>
      <c r="C495" s="194"/>
      <c r="D495" s="166"/>
      <c r="E495" s="65" t="s">
        <v>263</v>
      </c>
    </row>
    <row r="496" spans="1:5" ht="15.75" x14ac:dyDescent="0.25">
      <c r="A496" s="178"/>
      <c r="B496" s="169"/>
      <c r="C496" s="166"/>
      <c r="D496" s="169"/>
      <c r="E496" s="65" t="s">
        <v>263</v>
      </c>
    </row>
    <row r="497" spans="1:24" ht="16.5" thickBot="1" x14ac:dyDescent="0.3">
      <c r="A497" s="220"/>
      <c r="B497" s="179"/>
      <c r="C497" s="170"/>
      <c r="D497" s="172"/>
      <c r="E497" s="219" t="s">
        <v>263</v>
      </c>
    </row>
    <row r="500" spans="1:24" ht="18.75" customHeight="1" thickBot="1" x14ac:dyDescent="0.3">
      <c r="I500" s="67" t="s">
        <v>279</v>
      </c>
    </row>
    <row r="501" spans="1:24" ht="20.25" customHeight="1" x14ac:dyDescent="0.25">
      <c r="A501" s="337" t="s">
        <v>33</v>
      </c>
      <c r="B501" s="338"/>
      <c r="C501" s="338"/>
      <c r="D501" s="339"/>
      <c r="I501" s="67" t="s">
        <v>280</v>
      </c>
    </row>
    <row r="502" spans="1:24" ht="84" customHeight="1" thickBot="1" x14ac:dyDescent="0.3">
      <c r="A502" s="295" t="s">
        <v>790</v>
      </c>
      <c r="B502" s="343"/>
      <c r="C502" s="343"/>
      <c r="D502" s="344"/>
      <c r="I502" s="65" t="s">
        <v>942</v>
      </c>
    </row>
    <row r="503" spans="1:24" ht="19.5" thickBot="1" x14ac:dyDescent="0.3">
      <c r="A503" s="334" t="s">
        <v>271</v>
      </c>
      <c r="B503" s="335"/>
      <c r="C503" s="335"/>
      <c r="D503" s="336"/>
      <c r="I503" s="5" t="s">
        <v>131</v>
      </c>
    </row>
    <row r="504" spans="1:24" ht="15.75" x14ac:dyDescent="0.25">
      <c r="A504" s="138" t="s">
        <v>35</v>
      </c>
      <c r="B504" s="139" t="s">
        <v>36</v>
      </c>
      <c r="C504" s="139" t="s">
        <v>36</v>
      </c>
      <c r="D504" s="96" t="s">
        <v>36</v>
      </c>
      <c r="I504" s="65" t="s">
        <v>812</v>
      </c>
    </row>
    <row r="505" spans="1:24" ht="15.75" x14ac:dyDescent="0.25">
      <c r="A505" s="115" t="s">
        <v>334</v>
      </c>
      <c r="B505" s="166"/>
      <c r="C505" s="166"/>
      <c r="D505" s="166"/>
      <c r="E505" s="65" t="s">
        <v>271</v>
      </c>
      <c r="F505" s="67" t="s">
        <v>205</v>
      </c>
      <c r="G505" s="67" t="s">
        <v>207</v>
      </c>
      <c r="I505" s="65" t="s">
        <v>947</v>
      </c>
    </row>
    <row r="506" spans="1:24" ht="15.75" x14ac:dyDescent="0.25">
      <c r="A506" s="113" t="s">
        <v>333</v>
      </c>
      <c r="B506" s="167"/>
      <c r="C506" s="167"/>
      <c r="D506" s="167"/>
      <c r="E506" s="65" t="s">
        <v>271</v>
      </c>
      <c r="F506" s="65" t="s">
        <v>974</v>
      </c>
      <c r="G506" s="65" t="s">
        <v>976</v>
      </c>
      <c r="H506" s="67" t="s">
        <v>210</v>
      </c>
      <c r="I506" s="65" t="s">
        <v>813</v>
      </c>
    </row>
    <row r="507" spans="1:24" ht="15.75" x14ac:dyDescent="0.25">
      <c r="A507" s="115" t="s">
        <v>331</v>
      </c>
      <c r="B507" s="166"/>
      <c r="C507" s="166"/>
      <c r="D507" s="166"/>
      <c r="E507" s="65" t="s">
        <v>271</v>
      </c>
      <c r="H507" s="65" t="s">
        <v>979</v>
      </c>
      <c r="I507" s="65" t="s">
        <v>675</v>
      </c>
    </row>
    <row r="508" spans="1:24" ht="18" customHeight="1" x14ac:dyDescent="0.25">
      <c r="A508" s="113" t="s">
        <v>332</v>
      </c>
      <c r="B508" s="167"/>
      <c r="C508" s="167"/>
      <c r="D508" s="167"/>
      <c r="E508" s="65" t="s">
        <v>271</v>
      </c>
      <c r="H508" s="5"/>
      <c r="I508" s="65" t="s">
        <v>839</v>
      </c>
      <c r="W508" s="67" t="s">
        <v>691</v>
      </c>
      <c r="X508" s="67" t="s">
        <v>271</v>
      </c>
    </row>
    <row r="509" spans="1:24" ht="15.75" x14ac:dyDescent="0.25">
      <c r="A509" s="115" t="s">
        <v>335</v>
      </c>
      <c r="B509" s="166"/>
      <c r="C509" s="166"/>
      <c r="D509" s="166"/>
      <c r="E509" s="65" t="s">
        <v>271</v>
      </c>
      <c r="H509" s="5"/>
      <c r="I509" s="65" t="s">
        <v>692</v>
      </c>
      <c r="W509" s="65" t="s">
        <v>1039</v>
      </c>
      <c r="X509" s="65" t="s">
        <v>632</v>
      </c>
    </row>
    <row r="510" spans="1:24" ht="15.75" x14ac:dyDescent="0.25">
      <c r="A510" s="113" t="s">
        <v>336</v>
      </c>
      <c r="B510" s="167"/>
      <c r="C510" s="167"/>
      <c r="D510" s="167"/>
      <c r="E510" s="65" t="s">
        <v>271</v>
      </c>
      <c r="I510" s="65" t="s">
        <v>693</v>
      </c>
      <c r="W510" s="65" t="s">
        <v>1037</v>
      </c>
      <c r="X510" s="65" t="s">
        <v>633</v>
      </c>
    </row>
    <row r="511" spans="1:24" ht="15.75" x14ac:dyDescent="0.25">
      <c r="A511" s="245" t="s">
        <v>632</v>
      </c>
      <c r="B511" s="229"/>
      <c r="C511" s="229"/>
      <c r="D511" s="229"/>
      <c r="E511" s="65" t="s">
        <v>271</v>
      </c>
      <c r="I511" s="65" t="s">
        <v>694</v>
      </c>
      <c r="W511" s="65" t="s">
        <v>1036</v>
      </c>
      <c r="X511" s="65" t="s">
        <v>909</v>
      </c>
    </row>
    <row r="512" spans="1:24" ht="15.75" x14ac:dyDescent="0.25">
      <c r="A512" s="150" t="s">
        <v>633</v>
      </c>
      <c r="B512" s="123"/>
      <c r="C512" s="230"/>
      <c r="D512" s="230"/>
      <c r="E512" s="65" t="s">
        <v>271</v>
      </c>
      <c r="F512" s="67" t="s">
        <v>206</v>
      </c>
      <c r="G512" s="67" t="s">
        <v>208</v>
      </c>
      <c r="H512" s="67" t="s">
        <v>209</v>
      </c>
      <c r="I512" s="65" t="s">
        <v>695</v>
      </c>
      <c r="W512" s="65" t="s">
        <v>956</v>
      </c>
      <c r="X512" s="65" t="s">
        <v>910</v>
      </c>
    </row>
    <row r="513" spans="1:24" ht="15.75" x14ac:dyDescent="0.25">
      <c r="A513" s="246" t="s">
        <v>909</v>
      </c>
      <c r="B513" s="229"/>
      <c r="C513" s="229"/>
      <c r="D513" s="229"/>
      <c r="E513" s="65" t="s">
        <v>271</v>
      </c>
      <c r="F513" s="65" t="s">
        <v>956</v>
      </c>
      <c r="G513" s="65" t="s">
        <v>977</v>
      </c>
      <c r="H513" s="65" t="s">
        <v>980</v>
      </c>
      <c r="I513" s="65" t="s">
        <v>696</v>
      </c>
      <c r="W513" s="65" t="s">
        <v>955</v>
      </c>
      <c r="X513" s="69" t="s">
        <v>205</v>
      </c>
    </row>
    <row r="514" spans="1:24" ht="15.75" x14ac:dyDescent="0.25">
      <c r="A514" s="31" t="s">
        <v>910</v>
      </c>
      <c r="B514" s="230"/>
      <c r="C514" s="230"/>
      <c r="D514" s="230"/>
      <c r="E514" s="65" t="s">
        <v>271</v>
      </c>
      <c r="F514" s="65" t="s">
        <v>955</v>
      </c>
      <c r="G514" s="5"/>
      <c r="I514" s="65" t="s">
        <v>697</v>
      </c>
      <c r="W514" s="65" t="s">
        <v>977</v>
      </c>
      <c r="X514" s="69" t="s">
        <v>206</v>
      </c>
    </row>
    <row r="515" spans="1:24" ht="15.75" x14ac:dyDescent="0.25">
      <c r="A515" s="161"/>
      <c r="B515" s="229"/>
      <c r="C515" s="229"/>
      <c r="D515" s="229"/>
      <c r="E515" s="65" t="s">
        <v>271</v>
      </c>
      <c r="F515" s="65" t="s">
        <v>973</v>
      </c>
      <c r="G515" s="5"/>
      <c r="I515" s="65" t="s">
        <v>698</v>
      </c>
      <c r="W515" s="65" t="s">
        <v>973</v>
      </c>
      <c r="X515" s="69" t="s">
        <v>207</v>
      </c>
    </row>
    <row r="516" spans="1:24" ht="16.5" thickBot="1" x14ac:dyDescent="0.3">
      <c r="A516" s="157"/>
      <c r="B516" s="191"/>
      <c r="C516" s="191"/>
      <c r="D516" s="191"/>
      <c r="E516" s="65" t="s">
        <v>271</v>
      </c>
      <c r="F516" s="65" t="s">
        <v>975</v>
      </c>
      <c r="I516" s="65" t="s">
        <v>1048</v>
      </c>
      <c r="W516" s="65" t="s">
        <v>975</v>
      </c>
      <c r="X516" s="69" t="s">
        <v>208</v>
      </c>
    </row>
    <row r="517" spans="1:24" x14ac:dyDescent="0.25">
      <c r="I517" s="65" t="s">
        <v>1049</v>
      </c>
      <c r="W517" s="65" t="s">
        <v>976</v>
      </c>
      <c r="X517" s="69" t="s">
        <v>209</v>
      </c>
    </row>
    <row r="518" spans="1:24" x14ac:dyDescent="0.25">
      <c r="I518" s="65" t="s">
        <v>1050</v>
      </c>
      <c r="W518" s="65" t="s">
        <v>974</v>
      </c>
      <c r="X518" s="69" t="s">
        <v>210</v>
      </c>
    </row>
    <row r="519" spans="1:24" x14ac:dyDescent="0.25">
      <c r="F519" s="6" t="s">
        <v>632</v>
      </c>
      <c r="G519" s="67" t="s">
        <v>633</v>
      </c>
      <c r="I519" s="65" t="s">
        <v>1051</v>
      </c>
      <c r="W519" s="65" t="s">
        <v>1035</v>
      </c>
    </row>
    <row r="520" spans="1:24" x14ac:dyDescent="0.25">
      <c r="F520" s="65" t="s">
        <v>1036</v>
      </c>
      <c r="G520" s="65" t="s">
        <v>977</v>
      </c>
      <c r="I520" s="65" t="s">
        <v>783</v>
      </c>
      <c r="W520" s="65" t="s">
        <v>978</v>
      </c>
    </row>
    <row r="521" spans="1:24" x14ac:dyDescent="0.25">
      <c r="F521" s="65" t="s">
        <v>635</v>
      </c>
      <c r="G521" s="65" t="s">
        <v>975</v>
      </c>
      <c r="I521" s="65" t="s">
        <v>784</v>
      </c>
      <c r="W521" s="5" t="s">
        <v>978</v>
      </c>
    </row>
    <row r="522" spans="1:24" x14ac:dyDescent="0.25">
      <c r="F522" s="5" t="s">
        <v>976</v>
      </c>
      <c r="G522" s="5" t="s">
        <v>978</v>
      </c>
      <c r="I522" s="65" t="s">
        <v>785</v>
      </c>
      <c r="W522" s="65" t="s">
        <v>979</v>
      </c>
    </row>
    <row r="523" spans="1:24" x14ac:dyDescent="0.25">
      <c r="F523" s="65" t="s">
        <v>1035</v>
      </c>
      <c r="I523" s="65" t="s">
        <v>786</v>
      </c>
      <c r="W523" s="65" t="s">
        <v>980</v>
      </c>
    </row>
    <row r="524" spans="1:24" x14ac:dyDescent="0.25">
      <c r="I524" s="65" t="s">
        <v>838</v>
      </c>
      <c r="W524" s="65" t="s">
        <v>1040</v>
      </c>
    </row>
    <row r="525" spans="1:24" x14ac:dyDescent="0.25">
      <c r="I525" s="65" t="s">
        <v>787</v>
      </c>
    </row>
    <row r="526" spans="1:24" x14ac:dyDescent="0.25">
      <c r="F526" s="67" t="s">
        <v>909</v>
      </c>
      <c r="G526" s="67" t="s">
        <v>910</v>
      </c>
      <c r="I526" s="65" t="s">
        <v>788</v>
      </c>
    </row>
    <row r="527" spans="1:24" x14ac:dyDescent="0.25">
      <c r="F527" s="65" t="s">
        <v>1037</v>
      </c>
      <c r="G527" s="65" t="s">
        <v>1039</v>
      </c>
      <c r="I527" s="65" t="s">
        <v>840</v>
      </c>
    </row>
    <row r="528" spans="1:24" x14ac:dyDescent="0.25">
      <c r="F528" s="65" t="s">
        <v>980</v>
      </c>
      <c r="G528" s="65" t="s">
        <v>1038</v>
      </c>
      <c r="I528" s="65" t="s">
        <v>351</v>
      </c>
    </row>
    <row r="529" spans="7:23" x14ac:dyDescent="0.25">
      <c r="G529" s="65" t="s">
        <v>979</v>
      </c>
      <c r="I529" s="65" t="s">
        <v>352</v>
      </c>
      <c r="W529" s="5"/>
    </row>
    <row r="530" spans="7:23" x14ac:dyDescent="0.25">
      <c r="G530" s="65" t="s">
        <v>1040</v>
      </c>
      <c r="I530" s="65" t="s">
        <v>353</v>
      </c>
    </row>
    <row r="531" spans="7:23" x14ac:dyDescent="0.25">
      <c r="I531" s="65" t="s">
        <v>676</v>
      </c>
      <c r="W531" s="5"/>
    </row>
    <row r="532" spans="7:23" x14ac:dyDescent="0.25">
      <c r="I532" s="65" t="s">
        <v>354</v>
      </c>
    </row>
    <row r="533" spans="7:23" x14ac:dyDescent="0.25">
      <c r="I533" s="65" t="s">
        <v>355</v>
      </c>
    </row>
    <row r="534" spans="7:23" x14ac:dyDescent="0.25">
      <c r="I534" s="65" t="s">
        <v>683</v>
      </c>
    </row>
    <row r="535" spans="7:23" x14ac:dyDescent="0.25">
      <c r="I535" s="65" t="s">
        <v>356</v>
      </c>
    </row>
    <row r="536" spans="7:23" x14ac:dyDescent="0.25">
      <c r="I536" s="65" t="s">
        <v>357</v>
      </c>
    </row>
    <row r="537" spans="7:23" x14ac:dyDescent="0.25">
      <c r="I537" s="65" t="s">
        <v>358</v>
      </c>
    </row>
    <row r="538" spans="7:23" x14ac:dyDescent="0.25">
      <c r="I538" s="65" t="s">
        <v>359</v>
      </c>
    </row>
    <row r="539" spans="7:23" x14ac:dyDescent="0.25">
      <c r="I539" s="65" t="s">
        <v>684</v>
      </c>
    </row>
    <row r="540" spans="7:23" x14ac:dyDescent="0.25">
      <c r="I540" s="65" t="s">
        <v>360</v>
      </c>
    </row>
    <row r="541" spans="7:23" x14ac:dyDescent="0.25">
      <c r="G541" s="67" t="s">
        <v>219</v>
      </c>
      <c r="I541" s="65" t="s">
        <v>361</v>
      </c>
    </row>
    <row r="542" spans="7:23" x14ac:dyDescent="0.25">
      <c r="G542" s="65" t="s">
        <v>951</v>
      </c>
      <c r="I542" s="65" t="s">
        <v>362</v>
      </c>
    </row>
    <row r="543" spans="7:23" x14ac:dyDescent="0.25">
      <c r="G543" s="65" t="s">
        <v>950</v>
      </c>
      <c r="I543" s="65" t="s">
        <v>670</v>
      </c>
    </row>
    <row r="544" spans="7:23" x14ac:dyDescent="0.25">
      <c r="G544" s="65" t="s">
        <v>946</v>
      </c>
      <c r="I544" s="65" t="s">
        <v>363</v>
      </c>
    </row>
    <row r="545" spans="1:9" x14ac:dyDescent="0.25">
      <c r="G545" s="65" t="s">
        <v>1045</v>
      </c>
      <c r="I545" s="65" t="s">
        <v>364</v>
      </c>
    </row>
    <row r="546" spans="1:9" ht="16.5" customHeight="1" x14ac:dyDescent="0.25">
      <c r="G546" s="65" t="s">
        <v>945</v>
      </c>
      <c r="I546" s="65" t="s">
        <v>672</v>
      </c>
    </row>
    <row r="547" spans="1:9" x14ac:dyDescent="0.25">
      <c r="G547" s="5" t="s">
        <v>944</v>
      </c>
      <c r="I547" s="65" t="s">
        <v>678</v>
      </c>
    </row>
    <row r="548" spans="1:9" x14ac:dyDescent="0.25">
      <c r="G548" s="5" t="s">
        <v>843</v>
      </c>
      <c r="I548" s="65" t="s">
        <v>679</v>
      </c>
    </row>
    <row r="549" spans="1:9" x14ac:dyDescent="0.25">
      <c r="G549" s="5" t="s">
        <v>221</v>
      </c>
      <c r="I549" s="65" t="s">
        <v>677</v>
      </c>
    </row>
    <row r="550" spans="1:9" ht="17.25" customHeight="1" thickBot="1" x14ac:dyDescent="0.3">
      <c r="G550" s="5" t="s">
        <v>222</v>
      </c>
      <c r="I550" s="65" t="s">
        <v>671</v>
      </c>
    </row>
    <row r="551" spans="1:9" ht="21.75" customHeight="1" x14ac:dyDescent="0.25">
      <c r="A551" s="337" t="s">
        <v>33</v>
      </c>
      <c r="B551" s="338"/>
      <c r="C551" s="338"/>
      <c r="D551" s="339"/>
      <c r="G551" s="5" t="s">
        <v>223</v>
      </c>
      <c r="I551" s="65" t="s">
        <v>680</v>
      </c>
    </row>
    <row r="552" spans="1:9" ht="81.75" customHeight="1" thickBot="1" x14ac:dyDescent="0.3">
      <c r="A552" s="295" t="s">
        <v>704</v>
      </c>
      <c r="B552" s="343"/>
      <c r="C552" s="343"/>
      <c r="D552" s="344"/>
      <c r="G552" s="5" t="s">
        <v>224</v>
      </c>
      <c r="I552" s="65" t="s">
        <v>365</v>
      </c>
    </row>
    <row r="553" spans="1:9" ht="19.5" thickBot="1" x14ac:dyDescent="0.3">
      <c r="A553" s="360" t="s">
        <v>272</v>
      </c>
      <c r="B553" s="361"/>
      <c r="C553" s="361"/>
      <c r="D553" s="362"/>
      <c r="G553" s="5" t="s">
        <v>834</v>
      </c>
      <c r="I553" s="65" t="s">
        <v>366</v>
      </c>
    </row>
    <row r="554" spans="1:9" ht="15.75" x14ac:dyDescent="0.25">
      <c r="A554" s="138" t="s">
        <v>35</v>
      </c>
      <c r="B554" s="139" t="s">
        <v>36</v>
      </c>
      <c r="C554" s="139" t="s">
        <v>36</v>
      </c>
      <c r="D554" s="96" t="s">
        <v>36</v>
      </c>
      <c r="G554" s="5" t="s">
        <v>225</v>
      </c>
      <c r="I554" s="65" t="s">
        <v>367</v>
      </c>
    </row>
    <row r="555" spans="1:9" ht="15.75" x14ac:dyDescent="0.25">
      <c r="A555" s="150"/>
      <c r="B555" s="166"/>
      <c r="C555" s="166"/>
      <c r="D555" s="166"/>
      <c r="E555" s="65" t="s">
        <v>272</v>
      </c>
      <c r="G555" s="5" t="s">
        <v>216</v>
      </c>
      <c r="I555" s="65" t="s">
        <v>368</v>
      </c>
    </row>
    <row r="556" spans="1:9" ht="15.75" x14ac:dyDescent="0.25">
      <c r="A556" s="218"/>
      <c r="B556" s="167"/>
      <c r="C556" s="167"/>
      <c r="D556" s="167"/>
      <c r="E556" s="65" t="s">
        <v>272</v>
      </c>
      <c r="G556" s="5" t="s">
        <v>226</v>
      </c>
      <c r="I556" s="65" t="s">
        <v>369</v>
      </c>
    </row>
    <row r="557" spans="1:9" ht="15.75" x14ac:dyDescent="0.25">
      <c r="A557" s="150"/>
      <c r="B557" s="166"/>
      <c r="C557" s="166"/>
      <c r="D557" s="166"/>
      <c r="E557" s="65" t="s">
        <v>272</v>
      </c>
      <c r="G557" s="5" t="s">
        <v>227</v>
      </c>
      <c r="I557" s="65" t="s">
        <v>370</v>
      </c>
    </row>
    <row r="558" spans="1:9" ht="18" customHeight="1" x14ac:dyDescent="0.25">
      <c r="A558" s="218"/>
      <c r="B558" s="167"/>
      <c r="C558" s="167"/>
      <c r="D558" s="167"/>
      <c r="E558" s="65" t="s">
        <v>272</v>
      </c>
      <c r="F558" s="67" t="s">
        <v>215</v>
      </c>
      <c r="G558" s="5" t="s">
        <v>228</v>
      </c>
      <c r="I558" s="65" t="s">
        <v>669</v>
      </c>
    </row>
    <row r="559" spans="1:9" ht="15.75" x14ac:dyDescent="0.25">
      <c r="A559" s="150"/>
      <c r="B559" s="166"/>
      <c r="C559" s="166"/>
      <c r="D559" s="166"/>
      <c r="E559" s="65" t="s">
        <v>272</v>
      </c>
      <c r="F559" s="5" t="s">
        <v>850</v>
      </c>
      <c r="G559" s="5" t="s">
        <v>229</v>
      </c>
      <c r="I559" s="65" t="s">
        <v>371</v>
      </c>
    </row>
    <row r="560" spans="1:9" ht="15.75" x14ac:dyDescent="0.25">
      <c r="A560" s="218"/>
      <c r="B560" s="167"/>
      <c r="C560" s="167"/>
      <c r="D560" s="167"/>
      <c r="E560" s="65" t="s">
        <v>272</v>
      </c>
      <c r="F560" s="5" t="s">
        <v>216</v>
      </c>
      <c r="G560" s="65" t="s">
        <v>230</v>
      </c>
      <c r="I560" s="65" t="s">
        <v>372</v>
      </c>
    </row>
    <row r="561" spans="1:9" ht="19.5" customHeight="1" x14ac:dyDescent="0.25">
      <c r="A561" s="150"/>
      <c r="B561" s="166"/>
      <c r="C561" s="166"/>
      <c r="D561" s="166"/>
      <c r="E561" s="65" t="s">
        <v>272</v>
      </c>
      <c r="F561" s="5" t="s">
        <v>217</v>
      </c>
      <c r="G561" s="65" t="s">
        <v>845</v>
      </c>
      <c r="I561" s="65" t="s">
        <v>373</v>
      </c>
    </row>
    <row r="562" spans="1:9" ht="21.75" customHeight="1" x14ac:dyDescent="0.25">
      <c r="A562" s="150"/>
      <c r="B562" s="166"/>
      <c r="C562" s="166"/>
      <c r="D562" s="166"/>
      <c r="E562" s="65" t="s">
        <v>272</v>
      </c>
      <c r="F562" s="5" t="s">
        <v>218</v>
      </c>
      <c r="G562" s="5" t="s">
        <v>231</v>
      </c>
      <c r="I562" s="65" t="s">
        <v>374</v>
      </c>
    </row>
    <row r="563" spans="1:9" ht="15.75" x14ac:dyDescent="0.25">
      <c r="A563" s="178"/>
      <c r="B563" s="166"/>
      <c r="C563" s="166"/>
      <c r="D563" s="166"/>
      <c r="E563" s="65" t="s">
        <v>272</v>
      </c>
      <c r="F563" s="65" t="s">
        <v>844</v>
      </c>
      <c r="G563" s="5" t="s">
        <v>232</v>
      </c>
      <c r="I563" s="65" t="s">
        <v>375</v>
      </c>
    </row>
    <row r="564" spans="1:9" ht="16.5" thickBot="1" x14ac:dyDescent="0.3">
      <c r="A564" s="177"/>
      <c r="B564" s="171"/>
      <c r="C564" s="171"/>
      <c r="D564" s="170"/>
      <c r="E564" s="219" t="s">
        <v>272</v>
      </c>
      <c r="G564" s="5" t="s">
        <v>233</v>
      </c>
      <c r="I564" s="65" t="s">
        <v>376</v>
      </c>
    </row>
    <row r="565" spans="1:9" ht="18" customHeight="1" x14ac:dyDescent="0.25">
      <c r="A565" s="2"/>
      <c r="G565" s="5" t="s">
        <v>234</v>
      </c>
      <c r="I565" s="65" t="s">
        <v>377</v>
      </c>
    </row>
    <row r="566" spans="1:9" ht="18" customHeight="1" thickBot="1" x14ac:dyDescent="0.3">
      <c r="A566" s="2"/>
      <c r="G566" s="5" t="s">
        <v>235</v>
      </c>
      <c r="I566" s="65" t="s">
        <v>378</v>
      </c>
    </row>
    <row r="567" spans="1:9" ht="17.25" customHeight="1" x14ac:dyDescent="0.25">
      <c r="A567" s="337" t="s">
        <v>33</v>
      </c>
      <c r="B567" s="338"/>
      <c r="C567" s="338"/>
      <c r="D567" s="339"/>
      <c r="I567" s="65" t="s">
        <v>379</v>
      </c>
    </row>
    <row r="568" spans="1:9" ht="83.25" customHeight="1" thickBot="1" x14ac:dyDescent="0.3">
      <c r="A568" s="295" t="s">
        <v>705</v>
      </c>
      <c r="B568" s="343"/>
      <c r="C568" s="343"/>
      <c r="D568" s="344"/>
      <c r="I568" s="65" t="s">
        <v>380</v>
      </c>
    </row>
    <row r="569" spans="1:9" ht="18.75" customHeight="1" x14ac:dyDescent="0.25">
      <c r="A569" s="345" t="s">
        <v>273</v>
      </c>
      <c r="B569" s="346"/>
      <c r="C569" s="346"/>
      <c r="D569" s="347"/>
      <c r="I569" s="65" t="s">
        <v>682</v>
      </c>
    </row>
    <row r="570" spans="1:9" ht="22.5" customHeight="1" thickBot="1" x14ac:dyDescent="0.3">
      <c r="A570" s="348"/>
      <c r="B570" s="349"/>
      <c r="C570" s="349"/>
      <c r="D570" s="350"/>
      <c r="I570" s="64" t="s">
        <v>230</v>
      </c>
    </row>
    <row r="571" spans="1:9" ht="15.75" x14ac:dyDescent="0.25">
      <c r="A571" s="148" t="s">
        <v>35</v>
      </c>
      <c r="B571" s="215" t="s">
        <v>36</v>
      </c>
      <c r="C571" s="215" t="s">
        <v>36</v>
      </c>
      <c r="D571" s="215" t="s">
        <v>36</v>
      </c>
      <c r="I571" s="65" t="s">
        <v>235</v>
      </c>
    </row>
    <row r="572" spans="1:9" ht="15.75" x14ac:dyDescent="0.25">
      <c r="A572" s="150"/>
      <c r="B572" s="166"/>
      <c r="C572" s="166"/>
      <c r="D572" s="166"/>
      <c r="E572" s="65" t="s">
        <v>273</v>
      </c>
      <c r="I572" s="65" t="s">
        <v>673</v>
      </c>
    </row>
    <row r="573" spans="1:9" ht="15.75" x14ac:dyDescent="0.25">
      <c r="A573" s="218"/>
      <c r="B573" s="167"/>
      <c r="C573" s="167"/>
      <c r="D573" s="167"/>
      <c r="E573" s="65" t="s">
        <v>273</v>
      </c>
      <c r="I573" s="65" t="s">
        <v>681</v>
      </c>
    </row>
    <row r="574" spans="1:9" ht="19.5" customHeight="1" x14ac:dyDescent="0.25">
      <c r="A574" s="150"/>
      <c r="B574" s="166"/>
      <c r="C574" s="166"/>
      <c r="D574" s="166"/>
      <c r="E574" s="65" t="s">
        <v>273</v>
      </c>
      <c r="H574" s="67" t="s">
        <v>580</v>
      </c>
      <c r="I574" s="65" t="s">
        <v>674</v>
      </c>
    </row>
    <row r="575" spans="1:9" ht="15.75" x14ac:dyDescent="0.25">
      <c r="A575" s="218"/>
      <c r="B575" s="167"/>
      <c r="C575" s="167"/>
      <c r="D575" s="167"/>
      <c r="E575" s="65" t="s">
        <v>273</v>
      </c>
      <c r="H575" s="65" t="s">
        <v>668</v>
      </c>
      <c r="I575" s="65" t="s">
        <v>381</v>
      </c>
    </row>
    <row r="576" spans="1:9" ht="16.5" customHeight="1" x14ac:dyDescent="0.25">
      <c r="A576" s="150"/>
      <c r="B576" s="166"/>
      <c r="C576" s="166"/>
      <c r="D576" s="166"/>
      <c r="E576" s="65" t="s">
        <v>273</v>
      </c>
      <c r="H576" s="65" t="s">
        <v>43</v>
      </c>
    </row>
    <row r="577" spans="1:8" ht="19.5" customHeight="1" x14ac:dyDescent="0.25">
      <c r="A577" s="218"/>
      <c r="B577" s="167"/>
      <c r="C577" s="167"/>
      <c r="D577" s="167"/>
      <c r="E577" s="65" t="s">
        <v>273</v>
      </c>
      <c r="H577" s="65" t="s">
        <v>44</v>
      </c>
    </row>
    <row r="578" spans="1:8" ht="15.75" x14ac:dyDescent="0.25">
      <c r="A578" s="150"/>
      <c r="B578" s="166"/>
      <c r="C578" s="166"/>
      <c r="D578" s="166"/>
      <c r="E578" s="65" t="s">
        <v>273</v>
      </c>
      <c r="H578" s="65" t="s">
        <v>403</v>
      </c>
    </row>
    <row r="579" spans="1:8" ht="15.75" x14ac:dyDescent="0.25">
      <c r="A579" s="218"/>
      <c r="B579" s="167"/>
      <c r="C579" s="167"/>
      <c r="D579" s="167"/>
      <c r="E579" s="65" t="s">
        <v>273</v>
      </c>
      <c r="H579" s="65" t="s">
        <v>393</v>
      </c>
    </row>
    <row r="580" spans="1:8" ht="15.75" x14ac:dyDescent="0.25">
      <c r="A580" s="150"/>
      <c r="B580" s="166"/>
      <c r="C580" s="166"/>
      <c r="D580" s="166"/>
      <c r="E580" s="65" t="s">
        <v>273</v>
      </c>
      <c r="H580" s="65" t="s">
        <v>49</v>
      </c>
    </row>
    <row r="581" spans="1:8" ht="16.5" thickBot="1" x14ac:dyDescent="0.3">
      <c r="A581" s="177"/>
      <c r="B581" s="171"/>
      <c r="C581" s="171"/>
      <c r="D581" s="170"/>
      <c r="E581" s="219" t="s">
        <v>273</v>
      </c>
      <c r="H581" s="65" t="s">
        <v>49</v>
      </c>
    </row>
    <row r="582" spans="1:8" x14ac:dyDescent="0.25">
      <c r="H582" s="65" t="s">
        <v>344</v>
      </c>
    </row>
    <row r="583" spans="1:8" x14ac:dyDescent="0.25">
      <c r="G583" s="5"/>
      <c r="H583" s="65" t="s">
        <v>350</v>
      </c>
    </row>
    <row r="584" spans="1:8" x14ac:dyDescent="0.25">
      <c r="H584" s="65" t="s">
        <v>340</v>
      </c>
    </row>
    <row r="585" spans="1:8" x14ac:dyDescent="0.25">
      <c r="H585" s="65" t="s">
        <v>610</v>
      </c>
    </row>
    <row r="586" spans="1:8" x14ac:dyDescent="0.25">
      <c r="G586" s="5"/>
      <c r="H586" s="65" t="s">
        <v>52</v>
      </c>
    </row>
    <row r="587" spans="1:8" x14ac:dyDescent="0.25">
      <c r="G587" s="5"/>
      <c r="H587" s="65" t="s">
        <v>51</v>
      </c>
    </row>
    <row r="588" spans="1:8" x14ac:dyDescent="0.25">
      <c r="H588" s="65" t="s">
        <v>611</v>
      </c>
    </row>
    <row r="589" spans="1:8" x14ac:dyDescent="0.25">
      <c r="H589" s="65" t="s">
        <v>651</v>
      </c>
    </row>
    <row r="590" spans="1:8" ht="16.5" customHeight="1" x14ac:dyDescent="0.25">
      <c r="H590" s="65" t="s">
        <v>50</v>
      </c>
    </row>
    <row r="591" spans="1:8" x14ac:dyDescent="0.25">
      <c r="H591" s="65" t="s">
        <v>662</v>
      </c>
    </row>
    <row r="592" spans="1:8" x14ac:dyDescent="0.25">
      <c r="G592" s="5"/>
      <c r="H592" s="65" t="s">
        <v>618</v>
      </c>
    </row>
    <row r="593" spans="1:25" x14ac:dyDescent="0.25">
      <c r="H593" s="65" t="s">
        <v>345</v>
      </c>
    </row>
    <row r="594" spans="1:25" ht="17.25" customHeight="1" x14ac:dyDescent="0.25">
      <c r="G594" s="5"/>
      <c r="H594" s="65" t="s">
        <v>54</v>
      </c>
    </row>
    <row r="595" spans="1:25" ht="20.25" customHeight="1" thickBot="1" x14ac:dyDescent="0.3">
      <c r="H595" s="65" t="s">
        <v>347</v>
      </c>
    </row>
    <row r="596" spans="1:25" ht="20.25" customHeight="1" x14ac:dyDescent="0.25">
      <c r="A596" s="337" t="s">
        <v>33</v>
      </c>
      <c r="B596" s="338"/>
      <c r="C596" s="338"/>
      <c r="D596" s="339"/>
      <c r="H596" s="65" t="s">
        <v>630</v>
      </c>
    </row>
    <row r="597" spans="1:25" ht="67.5" customHeight="1" thickBot="1" x14ac:dyDescent="0.3">
      <c r="A597" s="295" t="s">
        <v>706</v>
      </c>
      <c r="B597" s="343"/>
      <c r="C597" s="343"/>
      <c r="D597" s="344"/>
      <c r="H597" s="65" t="s">
        <v>657</v>
      </c>
    </row>
    <row r="598" spans="1:25" ht="19.5" thickBot="1" x14ac:dyDescent="0.3">
      <c r="A598" s="334" t="s">
        <v>274</v>
      </c>
      <c r="B598" s="335"/>
      <c r="C598" s="335"/>
      <c r="D598" s="336"/>
      <c r="G598" s="5"/>
      <c r="H598" s="65" t="s">
        <v>861</v>
      </c>
    </row>
    <row r="599" spans="1:25" ht="15.75" x14ac:dyDescent="0.25">
      <c r="A599" s="138" t="s">
        <v>35</v>
      </c>
      <c r="B599" s="139" t="s">
        <v>36</v>
      </c>
      <c r="C599" s="139" t="s">
        <v>36</v>
      </c>
      <c r="D599" s="139" t="s">
        <v>36</v>
      </c>
      <c r="H599" s="65" t="s">
        <v>658</v>
      </c>
    </row>
    <row r="600" spans="1:25" ht="15.75" x14ac:dyDescent="0.25">
      <c r="A600" s="150"/>
      <c r="B600" s="166"/>
      <c r="C600" s="166"/>
      <c r="D600" s="166"/>
      <c r="E600" s="65" t="s">
        <v>274</v>
      </c>
      <c r="H600" s="65" t="s">
        <v>659</v>
      </c>
    </row>
    <row r="601" spans="1:25" ht="15.75" x14ac:dyDescent="0.25">
      <c r="A601" s="218"/>
      <c r="B601" s="167"/>
      <c r="C601" s="167"/>
      <c r="D601" s="167"/>
      <c r="E601" s="65" t="s">
        <v>274</v>
      </c>
      <c r="H601" s="65" t="s">
        <v>408</v>
      </c>
    </row>
    <row r="602" spans="1:25" ht="18.75" customHeight="1" x14ac:dyDescent="0.25">
      <c r="A602" s="150"/>
      <c r="B602" s="166"/>
      <c r="C602" s="166"/>
      <c r="D602" s="166"/>
      <c r="E602" s="65" t="s">
        <v>274</v>
      </c>
      <c r="H602" s="65" t="s">
        <v>577</v>
      </c>
    </row>
    <row r="603" spans="1:25" ht="20.25" customHeight="1" thickBot="1" x14ac:dyDescent="0.3">
      <c r="A603" s="177"/>
      <c r="B603" s="171"/>
      <c r="C603" s="171"/>
      <c r="D603" s="171"/>
      <c r="E603" s="65" t="s">
        <v>274</v>
      </c>
      <c r="H603" s="65" t="s">
        <v>663</v>
      </c>
    </row>
    <row r="604" spans="1:25" ht="15.75" x14ac:dyDescent="0.25">
      <c r="A604" s="2"/>
      <c r="E604" s="66"/>
      <c r="F604" s="67" t="s">
        <v>35</v>
      </c>
      <c r="G604" s="67" t="s">
        <v>36</v>
      </c>
      <c r="H604" s="65" t="s">
        <v>339</v>
      </c>
    </row>
    <row r="605" spans="1:25" ht="15.75" x14ac:dyDescent="0.25">
      <c r="A605" s="2"/>
      <c r="E605" s="70"/>
      <c r="F605" s="5" t="s">
        <v>244</v>
      </c>
      <c r="G605" s="5" t="s">
        <v>243</v>
      </c>
      <c r="H605" s="65" t="s">
        <v>63</v>
      </c>
    </row>
    <row r="606" spans="1:25" ht="21.75" customHeight="1" thickBot="1" x14ac:dyDescent="0.3">
      <c r="A606" s="2"/>
      <c r="G606" s="5" t="s">
        <v>245</v>
      </c>
      <c r="H606" s="69" t="s">
        <v>115</v>
      </c>
    </row>
    <row r="607" spans="1:25" ht="22.5" customHeight="1" x14ac:dyDescent="0.25">
      <c r="A607" s="337" t="s">
        <v>33</v>
      </c>
      <c r="B607" s="338"/>
      <c r="C607" s="338"/>
      <c r="D607" s="339"/>
      <c r="F607" s="5"/>
      <c r="G607" s="5" t="s">
        <v>246</v>
      </c>
      <c r="H607" s="65" t="s">
        <v>665</v>
      </c>
      <c r="Y607" s="64"/>
    </row>
    <row r="608" spans="1:25" ht="85.5" customHeight="1" thickBot="1" x14ac:dyDescent="0.3">
      <c r="A608" s="351" t="s">
        <v>795</v>
      </c>
      <c r="B608" s="352"/>
      <c r="C608" s="352"/>
      <c r="D608" s="353"/>
      <c r="F608" s="5"/>
      <c r="H608" s="65" t="s">
        <v>664</v>
      </c>
    </row>
    <row r="609" spans="1:25" ht="19.5" thickBot="1" x14ac:dyDescent="0.3">
      <c r="A609" s="334" t="s">
        <v>275</v>
      </c>
      <c r="B609" s="335"/>
      <c r="C609" s="335"/>
      <c r="D609" s="336"/>
      <c r="F609" s="5"/>
      <c r="G609" s="5"/>
      <c r="H609" s="65" t="s">
        <v>660</v>
      </c>
    </row>
    <row r="610" spans="1:25" ht="15.75" x14ac:dyDescent="0.25">
      <c r="A610" s="111" t="s">
        <v>35</v>
      </c>
      <c r="B610" s="98" t="s">
        <v>36</v>
      </c>
      <c r="C610" s="98" t="s">
        <v>36</v>
      </c>
      <c r="D610" s="98" t="s">
        <v>36</v>
      </c>
      <c r="F610" s="5"/>
      <c r="H610" s="65" t="s">
        <v>346</v>
      </c>
    </row>
    <row r="611" spans="1:25" ht="15.75" x14ac:dyDescent="0.25">
      <c r="A611" s="231"/>
      <c r="B611" s="225"/>
      <c r="C611" s="225"/>
      <c r="D611" s="225"/>
      <c r="E611" s="65" t="s">
        <v>275</v>
      </c>
      <c r="H611" s="65" t="s">
        <v>661</v>
      </c>
    </row>
    <row r="612" spans="1:25" ht="15.75" x14ac:dyDescent="0.25">
      <c r="A612" s="218"/>
      <c r="B612" s="224"/>
      <c r="C612" s="224"/>
      <c r="D612" s="224"/>
      <c r="E612" s="65" t="s">
        <v>275</v>
      </c>
      <c r="H612" s="65" t="s">
        <v>666</v>
      </c>
    </row>
    <row r="613" spans="1:25" ht="15.75" x14ac:dyDescent="0.25">
      <c r="A613" s="150"/>
      <c r="B613" s="223"/>
      <c r="C613" s="223"/>
      <c r="D613" s="223"/>
      <c r="E613" s="65" t="s">
        <v>275</v>
      </c>
      <c r="H613" s="65" t="s">
        <v>667</v>
      </c>
    </row>
    <row r="614" spans="1:25" ht="15.75" x14ac:dyDescent="0.25">
      <c r="A614" s="218"/>
      <c r="B614" s="224"/>
      <c r="C614" s="224"/>
      <c r="D614" s="224"/>
      <c r="E614" s="65" t="s">
        <v>275</v>
      </c>
      <c r="H614" s="65" t="s">
        <v>144</v>
      </c>
    </row>
    <row r="615" spans="1:25" ht="15.75" x14ac:dyDescent="0.25">
      <c r="A615" s="150"/>
      <c r="B615" s="223"/>
      <c r="C615" s="223"/>
      <c r="D615" s="223"/>
      <c r="E615" s="65" t="s">
        <v>275</v>
      </c>
      <c r="H615" s="65" t="s">
        <v>626</v>
      </c>
    </row>
    <row r="616" spans="1:25" ht="15.75" x14ac:dyDescent="0.25">
      <c r="A616" s="218"/>
      <c r="B616" s="224"/>
      <c r="C616" s="224"/>
      <c r="D616" s="224"/>
      <c r="E616" s="65" t="s">
        <v>275</v>
      </c>
      <c r="H616" s="65" t="s">
        <v>348</v>
      </c>
    </row>
    <row r="617" spans="1:25" ht="15.75" x14ac:dyDescent="0.25">
      <c r="A617" s="150"/>
      <c r="B617" s="223"/>
      <c r="C617" s="223"/>
      <c r="D617" s="223"/>
      <c r="E617" s="65" t="s">
        <v>275</v>
      </c>
      <c r="H617" s="65" t="s">
        <v>349</v>
      </c>
    </row>
    <row r="618" spans="1:25" ht="15.75" x14ac:dyDescent="0.25">
      <c r="A618" s="218"/>
      <c r="B618" s="224"/>
      <c r="C618" s="224"/>
      <c r="D618" s="224"/>
      <c r="E618" s="65" t="s">
        <v>275</v>
      </c>
      <c r="F618" s="67" t="s">
        <v>247</v>
      </c>
      <c r="H618" s="65" t="s">
        <v>341</v>
      </c>
    </row>
    <row r="619" spans="1:25" ht="15.75" x14ac:dyDescent="0.25">
      <c r="A619" s="150"/>
      <c r="B619" s="223"/>
      <c r="C619" s="223"/>
      <c r="D619" s="223"/>
      <c r="E619" s="65" t="s">
        <v>275</v>
      </c>
      <c r="F619" s="65" t="s">
        <v>937</v>
      </c>
      <c r="H619" s="65" t="s">
        <v>342</v>
      </c>
    </row>
    <row r="620" spans="1:25" ht="15.75" x14ac:dyDescent="0.25">
      <c r="A620" s="218"/>
      <c r="B620" s="224"/>
      <c r="C620" s="224"/>
      <c r="D620" s="224"/>
      <c r="E620" s="65" t="s">
        <v>275</v>
      </c>
      <c r="F620" s="65" t="s">
        <v>938</v>
      </c>
      <c r="H620" s="65" t="s">
        <v>343</v>
      </c>
    </row>
    <row r="621" spans="1:25" ht="15.75" x14ac:dyDescent="0.25">
      <c r="A621" s="150"/>
      <c r="B621" s="223"/>
      <c r="C621" s="223"/>
      <c r="D621" s="223"/>
      <c r="E621" s="65" t="s">
        <v>275</v>
      </c>
      <c r="F621" s="5" t="s">
        <v>248</v>
      </c>
    </row>
    <row r="622" spans="1:25" ht="15.75" x14ac:dyDescent="0.25">
      <c r="A622" s="218"/>
      <c r="B622" s="224"/>
      <c r="C622" s="224"/>
      <c r="D622" s="224"/>
      <c r="E622" s="65" t="s">
        <v>275</v>
      </c>
      <c r="F622" s="65" t="s">
        <v>912</v>
      </c>
    </row>
    <row r="623" spans="1:25" ht="15.75" x14ac:dyDescent="0.25">
      <c r="A623" s="150"/>
      <c r="B623" s="223"/>
      <c r="C623" s="223"/>
      <c r="D623" s="223"/>
      <c r="E623" s="65" t="s">
        <v>275</v>
      </c>
      <c r="F623" s="65" t="s">
        <v>959</v>
      </c>
    </row>
    <row r="624" spans="1:25" s="64" customFormat="1" ht="15.75" x14ac:dyDescent="0.25">
      <c r="A624" s="232"/>
      <c r="B624" s="235"/>
      <c r="C624" s="236"/>
      <c r="D624" s="236"/>
      <c r="E624" s="65" t="s">
        <v>275</v>
      </c>
      <c r="F624" s="65" t="s">
        <v>957</v>
      </c>
      <c r="G624" s="75"/>
      <c r="H624" s="75"/>
      <c r="J624" s="75"/>
      <c r="K624" s="75"/>
      <c r="L624" s="75"/>
      <c r="M624" s="75"/>
      <c r="N624" s="75"/>
      <c r="O624" s="75"/>
      <c r="P624" s="75"/>
      <c r="Q624" s="75"/>
      <c r="R624" s="75"/>
      <c r="S624" s="75"/>
      <c r="T624" s="75"/>
      <c r="U624" s="75"/>
      <c r="V624" s="75"/>
      <c r="W624" s="75"/>
      <c r="X624" s="75"/>
      <c r="Y624"/>
    </row>
    <row r="625" spans="1:6" ht="16.5" thickBot="1" x14ac:dyDescent="0.3">
      <c r="A625" s="177"/>
      <c r="B625" s="237"/>
      <c r="C625" s="237"/>
      <c r="D625" s="237"/>
      <c r="E625" s="65" t="s">
        <v>275</v>
      </c>
      <c r="F625" s="65" t="s">
        <v>927</v>
      </c>
    </row>
    <row r="626" spans="1:6" x14ac:dyDescent="0.25">
      <c r="F626" s="65" t="s">
        <v>926</v>
      </c>
    </row>
    <row r="627" spans="1:6" x14ac:dyDescent="0.25">
      <c r="F627" s="65" t="s">
        <v>928</v>
      </c>
    </row>
    <row r="628" spans="1:6" x14ac:dyDescent="0.25">
      <c r="F628" s="65" t="s">
        <v>939</v>
      </c>
    </row>
    <row r="639" spans="1:6" ht="16.5" customHeight="1" x14ac:dyDescent="0.25"/>
    <row r="646" spans="1:25" ht="15.75" thickBot="1" x14ac:dyDescent="0.3"/>
    <row r="647" spans="1:25" ht="15.75" x14ac:dyDescent="0.25">
      <c r="A647" s="337" t="s">
        <v>276</v>
      </c>
      <c r="B647" s="338"/>
      <c r="C647" s="338"/>
      <c r="D647" s="339"/>
    </row>
    <row r="648" spans="1:25" ht="83.25" customHeight="1" x14ac:dyDescent="0.25">
      <c r="A648" s="303" t="s">
        <v>707</v>
      </c>
      <c r="B648" s="340"/>
      <c r="C648" s="340"/>
      <c r="D648" s="317"/>
    </row>
    <row r="649" spans="1:25" ht="16.5" thickBot="1" x14ac:dyDescent="0.3">
      <c r="A649" s="341" t="s">
        <v>277</v>
      </c>
      <c r="B649" s="342"/>
      <c r="C649" s="342"/>
      <c r="D649" s="317"/>
    </row>
    <row r="650" spans="1:25" ht="31.5" x14ac:dyDescent="0.25">
      <c r="A650" s="148" t="s">
        <v>278</v>
      </c>
      <c r="B650" s="215" t="s">
        <v>36</v>
      </c>
      <c r="C650" s="215" t="s">
        <v>36</v>
      </c>
      <c r="D650" s="139" t="s">
        <v>36</v>
      </c>
    </row>
    <row r="651" spans="1:25" ht="15.75" x14ac:dyDescent="0.25">
      <c r="A651" s="150"/>
      <c r="B651" s="166"/>
      <c r="C651" s="166"/>
      <c r="D651" s="166"/>
      <c r="E651" s="65" t="s">
        <v>276</v>
      </c>
    </row>
    <row r="652" spans="1:25" ht="15.75" x14ac:dyDescent="0.25">
      <c r="A652" s="233"/>
      <c r="B652" s="167"/>
      <c r="C652" s="167"/>
      <c r="D652" s="167"/>
      <c r="E652" s="65" t="s">
        <v>276</v>
      </c>
    </row>
    <row r="653" spans="1:25" ht="15.75" x14ac:dyDescent="0.25">
      <c r="A653" s="150"/>
      <c r="B653" s="166"/>
      <c r="C653" s="166"/>
      <c r="D653" s="166"/>
      <c r="E653" s="65" t="s">
        <v>276</v>
      </c>
      <c r="Y653" s="64"/>
    </row>
    <row r="654" spans="1:25" ht="16.5" customHeight="1" x14ac:dyDescent="0.25">
      <c r="A654" s="233"/>
      <c r="B654" s="167"/>
      <c r="C654" s="167"/>
      <c r="D654" s="167"/>
      <c r="E654" s="65" t="s">
        <v>276</v>
      </c>
    </row>
    <row r="655" spans="1:25" ht="15.75" x14ac:dyDescent="0.25">
      <c r="A655" s="150"/>
      <c r="B655" s="166"/>
      <c r="C655" s="166"/>
      <c r="D655" s="166"/>
      <c r="E655" s="65" t="s">
        <v>276</v>
      </c>
      <c r="I655"/>
    </row>
    <row r="656" spans="1:25" ht="15.75" x14ac:dyDescent="0.25">
      <c r="A656" s="147"/>
      <c r="B656" s="169"/>
      <c r="C656" s="169"/>
      <c r="D656" s="169"/>
      <c r="E656" s="65" t="s">
        <v>276</v>
      </c>
      <c r="I656"/>
    </row>
    <row r="657" spans="1:25" ht="15.75" x14ac:dyDescent="0.25">
      <c r="A657" s="233"/>
      <c r="B657" s="167"/>
      <c r="C657" s="167"/>
      <c r="D657" s="167"/>
      <c r="E657" s="65" t="s">
        <v>276</v>
      </c>
      <c r="I657"/>
    </row>
    <row r="658" spans="1:25" ht="15.75" x14ac:dyDescent="0.25">
      <c r="A658" s="150"/>
      <c r="B658" s="166"/>
      <c r="C658" s="166"/>
      <c r="D658" s="166"/>
      <c r="E658" s="65" t="s">
        <v>276</v>
      </c>
      <c r="I658"/>
    </row>
    <row r="659" spans="1:25" ht="15.75" x14ac:dyDescent="0.25">
      <c r="A659" s="233"/>
      <c r="B659" s="167"/>
      <c r="C659" s="167"/>
      <c r="D659" s="167"/>
      <c r="E659" s="65" t="s">
        <v>276</v>
      </c>
    </row>
    <row r="660" spans="1:25" ht="15.75" x14ac:dyDescent="0.25">
      <c r="A660" s="150"/>
      <c r="B660" s="166"/>
      <c r="C660" s="166"/>
      <c r="D660" s="166"/>
      <c r="E660" s="65" t="s">
        <v>276</v>
      </c>
    </row>
    <row r="661" spans="1:25" ht="15.75" x14ac:dyDescent="0.25">
      <c r="A661" s="233"/>
      <c r="B661" s="167"/>
      <c r="C661" s="167"/>
      <c r="D661" s="167"/>
      <c r="E661" s="65" t="s">
        <v>276</v>
      </c>
    </row>
    <row r="662" spans="1:25" ht="15.75" x14ac:dyDescent="0.25">
      <c r="A662" s="150"/>
      <c r="B662" s="166"/>
      <c r="C662" s="166"/>
      <c r="D662" s="166"/>
      <c r="E662" s="65" t="s">
        <v>276</v>
      </c>
    </row>
    <row r="663" spans="1:25" ht="15.75" x14ac:dyDescent="0.25">
      <c r="A663" s="233"/>
      <c r="B663" s="167"/>
      <c r="C663" s="167"/>
      <c r="D663" s="167"/>
      <c r="E663" s="65" t="s">
        <v>276</v>
      </c>
    </row>
    <row r="664" spans="1:25" ht="15.75" x14ac:dyDescent="0.25">
      <c r="A664" s="150"/>
      <c r="B664" s="166"/>
      <c r="C664" s="166"/>
      <c r="D664" s="166"/>
      <c r="E664" s="65" t="s">
        <v>276</v>
      </c>
    </row>
    <row r="665" spans="1:25" ht="15.75" x14ac:dyDescent="0.25">
      <c r="A665" s="233"/>
      <c r="B665" s="167"/>
      <c r="C665" s="167"/>
      <c r="D665" s="167"/>
      <c r="E665" s="65" t="s">
        <v>276</v>
      </c>
    </row>
    <row r="666" spans="1:25" ht="15.75" x14ac:dyDescent="0.25">
      <c r="A666" s="150"/>
      <c r="B666" s="166"/>
      <c r="C666" s="166"/>
      <c r="D666" s="166"/>
      <c r="E666" s="65" t="s">
        <v>276</v>
      </c>
    </row>
    <row r="667" spans="1:25" ht="15.75" x14ac:dyDescent="0.25">
      <c r="A667" s="233"/>
      <c r="B667" s="167"/>
      <c r="C667" s="167"/>
      <c r="D667" s="167"/>
      <c r="E667" s="65" t="s">
        <v>276</v>
      </c>
    </row>
    <row r="668" spans="1:25" ht="15.75" x14ac:dyDescent="0.25">
      <c r="A668" s="150"/>
      <c r="B668" s="166"/>
      <c r="C668" s="166"/>
      <c r="D668" s="166"/>
      <c r="E668" s="65" t="s">
        <v>276</v>
      </c>
    </row>
    <row r="669" spans="1:25" ht="15.75" x14ac:dyDescent="0.25">
      <c r="A669" s="150"/>
      <c r="B669" s="166"/>
      <c r="C669" s="166"/>
      <c r="D669" s="166"/>
      <c r="E669" s="65" t="s">
        <v>276</v>
      </c>
    </row>
    <row r="670" spans="1:25" s="64" customFormat="1" ht="15.75" x14ac:dyDescent="0.25">
      <c r="A670" s="234"/>
      <c r="B670" s="238"/>
      <c r="C670" s="239"/>
      <c r="D670" s="239"/>
      <c r="E670" s="65" t="s">
        <v>276</v>
      </c>
      <c r="F670" s="75"/>
      <c r="G670" s="75"/>
      <c r="H670" s="75"/>
      <c r="J670" s="75"/>
      <c r="K670" s="75"/>
      <c r="L670" s="75"/>
      <c r="M670" s="75"/>
      <c r="N670" s="75"/>
      <c r="O670" s="75"/>
      <c r="P670" s="75"/>
      <c r="Q670" s="75"/>
      <c r="R670" s="75"/>
      <c r="S670" s="75"/>
      <c r="T670" s="75"/>
      <c r="U670" s="75"/>
      <c r="V670" s="75"/>
      <c r="W670" s="75"/>
      <c r="X670" s="75"/>
      <c r="Y670"/>
    </row>
    <row r="671" spans="1:25" x14ac:dyDescent="0.25">
      <c r="A671" s="122"/>
      <c r="B671" s="196"/>
      <c r="C671" s="122"/>
      <c r="D671" s="122"/>
      <c r="E671" s="65" t="s">
        <v>276</v>
      </c>
    </row>
    <row r="672" spans="1:25" x14ac:dyDescent="0.25">
      <c r="A672" s="122"/>
      <c r="B672" s="196"/>
      <c r="C672" s="122"/>
      <c r="D672" s="122"/>
      <c r="E672" s="65" t="s">
        <v>276</v>
      </c>
    </row>
    <row r="673" spans="1:5" x14ac:dyDescent="0.25">
      <c r="A673" s="173"/>
      <c r="B673" s="195"/>
      <c r="C673" s="173"/>
      <c r="D673" s="173"/>
      <c r="E673" s="65" t="s">
        <v>276</v>
      </c>
    </row>
    <row r="674" spans="1:5" x14ac:dyDescent="0.25">
      <c r="A674" s="122"/>
      <c r="B674" s="196"/>
      <c r="C674" s="122"/>
      <c r="D674" s="122"/>
      <c r="E674" s="65" t="s">
        <v>276</v>
      </c>
    </row>
    <row r="675" spans="1:5" x14ac:dyDescent="0.25">
      <c r="A675" s="173"/>
      <c r="B675" s="195"/>
      <c r="C675" s="173"/>
      <c r="D675" s="173"/>
      <c r="E675" s="65" t="s">
        <v>276</v>
      </c>
    </row>
    <row r="676" spans="1:5" x14ac:dyDescent="0.25">
      <c r="A676" s="193"/>
      <c r="B676" s="12"/>
      <c r="C676" s="123"/>
      <c r="D676" s="123"/>
      <c r="E676" s="65" t="s">
        <v>276</v>
      </c>
    </row>
    <row r="677" spans="1:5" x14ac:dyDescent="0.25">
      <c r="A677" s="122"/>
      <c r="B677" s="196"/>
      <c r="C677" s="122"/>
      <c r="D677" s="122"/>
      <c r="E677" s="65" t="s">
        <v>276</v>
      </c>
    </row>
    <row r="678" spans="1:5" x14ac:dyDescent="0.25">
      <c r="A678" s="193"/>
      <c r="B678" s="12"/>
      <c r="C678" s="123"/>
      <c r="D678" s="123"/>
      <c r="E678" s="65" t="s">
        <v>276</v>
      </c>
    </row>
    <row r="679" spans="1:5" x14ac:dyDescent="0.25">
      <c r="A679" s="122"/>
      <c r="B679" s="196"/>
      <c r="C679" s="122"/>
      <c r="D679" s="122"/>
      <c r="E679" s="65" t="s">
        <v>276</v>
      </c>
    </row>
    <row r="680" spans="1:5" x14ac:dyDescent="0.25">
      <c r="A680" s="193"/>
      <c r="B680" s="12"/>
      <c r="C680" s="123"/>
      <c r="D680" s="123"/>
      <c r="E680" s="65" t="s">
        <v>276</v>
      </c>
    </row>
    <row r="681" spans="1:5" x14ac:dyDescent="0.25">
      <c r="A681" s="122"/>
      <c r="B681" s="196"/>
      <c r="C681" s="122"/>
      <c r="D681" s="122"/>
      <c r="E681" s="65" t="s">
        <v>276</v>
      </c>
    </row>
    <row r="682" spans="1:5" x14ac:dyDescent="0.25">
      <c r="A682" s="193"/>
      <c r="B682" s="12"/>
      <c r="C682" s="123"/>
      <c r="D682" s="123"/>
      <c r="E682" s="65" t="s">
        <v>276</v>
      </c>
    </row>
    <row r="683" spans="1:5" x14ac:dyDescent="0.25">
      <c r="A683" s="122"/>
      <c r="B683" s="196"/>
      <c r="C683" s="122"/>
      <c r="D683" s="122"/>
      <c r="E683" s="65" t="s">
        <v>276</v>
      </c>
    </row>
    <row r="684" spans="1:5" x14ac:dyDescent="0.25">
      <c r="A684" s="193"/>
      <c r="B684" s="12"/>
      <c r="C684" s="123"/>
      <c r="D684" s="123"/>
      <c r="E684" s="65" t="s">
        <v>276</v>
      </c>
    </row>
    <row r="685" spans="1:5" x14ac:dyDescent="0.25">
      <c r="A685" s="122"/>
      <c r="B685" s="196"/>
      <c r="C685" s="122"/>
      <c r="D685" s="122"/>
      <c r="E685" s="65" t="s">
        <v>276</v>
      </c>
    </row>
    <row r="686" spans="1:5" ht="15" customHeight="1" x14ac:dyDescent="0.25">
      <c r="A686" s="193"/>
      <c r="B686" s="12"/>
      <c r="C686" s="123"/>
      <c r="D686" s="123"/>
      <c r="E686" s="65" t="s">
        <v>276</v>
      </c>
    </row>
    <row r="687" spans="1:5" ht="14.25" customHeight="1" x14ac:dyDescent="0.25">
      <c r="A687" s="122"/>
      <c r="B687" s="196"/>
      <c r="C687" s="122"/>
      <c r="D687" s="122"/>
      <c r="E687" s="65" t="s">
        <v>276</v>
      </c>
    </row>
    <row r="688" spans="1:5" ht="17.25" customHeight="1" thickBot="1" x14ac:dyDescent="0.3">
      <c r="A688" s="192"/>
      <c r="B688" s="197"/>
      <c r="C688" s="174"/>
      <c r="D688" s="133"/>
      <c r="E688" s="65" t="s">
        <v>276</v>
      </c>
    </row>
    <row r="689" spans="5:5" ht="15.75" customHeight="1" x14ac:dyDescent="0.25">
      <c r="E689" s="72"/>
    </row>
    <row r="690" spans="5:5" ht="15.75" customHeight="1" x14ac:dyDescent="0.25">
      <c r="E690" s="72"/>
    </row>
    <row r="691" spans="5:5" ht="15.75" customHeight="1" x14ac:dyDescent="0.25">
      <c r="E691" s="72"/>
    </row>
  </sheetData>
  <sheetProtection algorithmName="SHA-512" hashValue="ApRcZfBDRAC+zBol+dLu8XRmXfRUCdokiatjtfuIKuKYVYakbcAFd4UBL90GoEyDTt9bOMa2WUGxzJk/0HCJqg==" saltValue="hIA8SrbaHI/Fl+mEF4NT7w==" spinCount="100000" sheet="1" objects="1" scenarios="1"/>
  <sortState xmlns:xlrd2="http://schemas.microsoft.com/office/spreadsheetml/2017/richdata2" ref="G542:G599">
    <sortCondition ref="G599"/>
  </sortState>
  <dataConsolidate/>
  <mergeCells count="61">
    <mergeCell ref="A97:D97"/>
    <mergeCell ref="A98:D98"/>
    <mergeCell ref="A99:D99"/>
    <mergeCell ref="A100:D100"/>
    <mergeCell ref="A1:D1"/>
    <mergeCell ref="A2:D2"/>
    <mergeCell ref="A3:D3"/>
    <mergeCell ref="A4:D4"/>
    <mergeCell ref="A5:D5"/>
    <mergeCell ref="A41:D41"/>
    <mergeCell ref="A255:D255"/>
    <mergeCell ref="A280:D280"/>
    <mergeCell ref="A141:D141"/>
    <mergeCell ref="A142:D142"/>
    <mergeCell ref="A194:D194"/>
    <mergeCell ref="A195:D195"/>
    <mergeCell ref="A196:D196"/>
    <mergeCell ref="A237:D237"/>
    <mergeCell ref="A238:D238"/>
    <mergeCell ref="A239:D239"/>
    <mergeCell ref="A253:D253"/>
    <mergeCell ref="A254:D254"/>
    <mergeCell ref="A281:D281"/>
    <mergeCell ref="A282:D282"/>
    <mergeCell ref="A295:D295"/>
    <mergeCell ref="A296:D296"/>
    <mergeCell ref="A297:D297"/>
    <mergeCell ref="A567:D567"/>
    <mergeCell ref="A553:D553"/>
    <mergeCell ref="A551:D551"/>
    <mergeCell ref="A552:D552"/>
    <mergeCell ref="A319:D319"/>
    <mergeCell ref="A355:D355"/>
    <mergeCell ref="A356:D356"/>
    <mergeCell ref="A357:D357"/>
    <mergeCell ref="A321:D321"/>
    <mergeCell ref="A337:D337"/>
    <mergeCell ref="A338:D338"/>
    <mergeCell ref="A320:D320"/>
    <mergeCell ref="A358:D358"/>
    <mergeCell ref="A397:D397"/>
    <mergeCell ref="A339:D339"/>
    <mergeCell ref="A398:D398"/>
    <mergeCell ref="A503:D503"/>
    <mergeCell ref="A501:D501"/>
    <mergeCell ref="A502:D502"/>
    <mergeCell ref="A399:D399"/>
    <mergeCell ref="A400:D400"/>
    <mergeCell ref="A448:D448"/>
    <mergeCell ref="A449:D449"/>
    <mergeCell ref="A609:D609"/>
    <mergeCell ref="A647:D647"/>
    <mergeCell ref="A648:D648"/>
    <mergeCell ref="A649:D649"/>
    <mergeCell ref="A568:D568"/>
    <mergeCell ref="A569:D570"/>
    <mergeCell ref="A596:D596"/>
    <mergeCell ref="A597:D597"/>
    <mergeCell ref="A598:D598"/>
    <mergeCell ref="A607:D607"/>
    <mergeCell ref="A608:D608"/>
  </mergeCells>
  <dataValidations count="205">
    <dataValidation type="list" allowBlank="1" showInputMessage="1" showErrorMessage="1" sqref="E341:E359 E257:E275 F20 E318:E322 E284:E315 Y31:Y33 Y36 Y25 F2:F4 F11" xr:uid="{00000000-0002-0000-0100-000001000000}">
      <formula1>#REF!</formula1>
    </dataValidation>
    <dataValidation type="list" allowBlank="1" showInputMessage="1" sqref="A555:A564" xr:uid="{00000000-0002-0000-0100-000009000000}">
      <formula1>$G$245:$G$257</formula1>
    </dataValidation>
    <dataValidation type="list" allowBlank="1" showInputMessage="1" showErrorMessage="1" error="If the method desired is not listed in the drop down menu, please select or type in the parameter name in the blank parameters column, and type in the method desired." sqref="B430:D430" xr:uid="{00000000-0002-0000-0100-00000D000000}">
      <formula1>$V$104:$V$106</formula1>
    </dataValidation>
    <dataValidation type="list" allowBlank="1" showInputMessage="1" showErrorMessage="1" error="If the method desired is not listed in the drop down menu, please select or type in the parameter name in the blank parameters column, and type in the method desired." sqref="B373:D373" xr:uid="{00000000-0002-0000-0100-000010000000}">
      <formula1>$N$380:$N$382</formula1>
    </dataValidation>
    <dataValidation type="list" allowBlank="1" showInputMessage="1" showErrorMessage="1" error="If the method desired is not listed in the drop down menu, please select or type in the parameter name in the blank parameters column, and type in the method desired." sqref="B344:D345" xr:uid="{00000000-0002-0000-0100-000015000000}">
      <formula1>$I$347</formula1>
    </dataValidation>
    <dataValidation type="list" allowBlank="1" showInputMessage="1" sqref="A241:A250" xr:uid="{00000000-0002-0000-0100-00001F000000}">
      <formula1>$G$245:$G$259</formula1>
    </dataValidation>
    <dataValidation allowBlank="1" showInputMessage="1" sqref="A333:D333" xr:uid="{00000000-0002-0000-0100-000026000000}"/>
    <dataValidation type="list" allowBlank="1" showInputMessage="1" showErrorMessage="1" error="If the method desired is not listed in the drop down menu, please select or type in the parameter name in the blank parameters column, and type in the method desired." sqref="B374:D374" xr:uid="{00000000-0002-0000-0100-000028000000}">
      <formula1>$G$392:$G$393</formula1>
    </dataValidation>
    <dataValidation type="list" allowBlank="1" showInputMessage="1" showErrorMessage="1" error="If the method desired is not listed in the drop down menu, please select or type in the parameter name in the blank parameters column, and type in the method desired." sqref="B11:D11" xr:uid="{00000000-0002-0000-0100-00002B000000}">
      <formula1>$J$2</formula1>
    </dataValidation>
    <dataValidation type="list" allowBlank="1" showInputMessage="1" showErrorMessage="1" error="If the method desired is not listed in the drop down menu, please select or type in the parameter name in the blank parameters column, and type in the method desired." sqref="B12:D12" xr:uid="{00000000-0002-0000-0100-00002C000000}">
      <formula1>$K$2</formula1>
    </dataValidation>
    <dataValidation type="list" allowBlank="1" showInputMessage="1" showErrorMessage="1" error="If the method desired is not listed in the drop down menu, please select or type in the parameter name in the blank parameters column, and type in the method desired." sqref="B21:D21" xr:uid="{00000000-0002-0000-0100-00002E000000}">
      <formula1>$T$2:$T$4</formula1>
    </dataValidation>
    <dataValidation type="list" allowBlank="1" showInputMessage="1" showErrorMessage="1" error="If the method desired is not listed in the drop down menu, please select or type in the parameter name in the blank parameters column, and type in the method desired." sqref="B44:D44" xr:uid="{00000000-0002-0000-0100-00002F000000}">
      <formula1>$U$28</formula1>
    </dataValidation>
    <dataValidation type="list" allowBlank="1" showInputMessage="1" showErrorMessage="1" error="If the method desired is not listed in the drop down menu, please select or type in the parameter name in the blank parameters column, and type in the method desired." sqref="B47:D47" xr:uid="{00000000-0002-0000-0100-000031000000}">
      <formula1>$F$45:$F$47</formula1>
    </dataValidation>
    <dataValidation type="list" allowBlank="1" showInputMessage="1" showErrorMessage="1" error="If the method desired is not listed in the drop down menu, please select or type in the parameter name in the blank parameters column, and type in the method desired." sqref="B200:D200" xr:uid="{00000000-0002-0000-0100-000034000000}">
      <formula1>$H$200</formula1>
    </dataValidation>
    <dataValidation type="list" allowBlank="1" showInputMessage="1" showErrorMessage="1" error="If the method desired is not listed in the drop down menu, please select or type in the parameter name in the blank parameters column, and type in the method desired." sqref="B202:D202" xr:uid="{00000000-0002-0000-0100-000035000000}">
      <formula1>$J$200</formula1>
    </dataValidation>
    <dataValidation type="list" allowBlank="1" showInputMessage="1" showErrorMessage="1" error="If the method desired is not listed in the drop down menu, please select or type in the parameter name in the blank parameters column, and type in the method desired." sqref="B203:D203" xr:uid="{00000000-0002-0000-0100-000036000000}">
      <formula1>$K$200</formula1>
    </dataValidation>
    <dataValidation type="list" allowBlank="1" showInputMessage="1" showErrorMessage="1" error="If the method desired is not listed in the drop down menu, please select or type in the parameter name in the blank parameters column, and type in the method desired." sqref="B378:D378" xr:uid="{00000000-0002-0000-0100-00003A000000}">
      <formula1>$K$380:$K$381</formula1>
    </dataValidation>
    <dataValidation type="list" allowBlank="1" showInputMessage="1" sqref="B504:D504" xr:uid="{00000000-0002-0000-0100-00003C000000}">
      <formula1>$F$506:$F$509</formula1>
    </dataValidation>
    <dataValidation type="list" allowBlank="1" showInputMessage="1" showErrorMessage="1" error="If the method desired is not listed in the drop down menu, please select or type in the parameter name in the blank parameters column, and type in the method desired." sqref="B505:D505" xr:uid="{00000000-0002-0000-0100-00003D000000}">
      <formula1>$F$506</formula1>
    </dataValidation>
    <dataValidation type="list" allowBlank="1" showInputMessage="1" showErrorMessage="1" error="If the method desired is not listed in the drop down menu, please select or type in the parameter name in the blank parameters column, and type in the method desired." sqref="B507:D507" xr:uid="{00000000-0002-0000-0100-00003F000000}">
      <formula1>$G$506</formula1>
    </dataValidation>
    <dataValidation type="list" allowBlank="1" showInputMessage="1" showErrorMessage="1" error="If the method desired is not listed in the drop down menu, please select or type in the parameter name in the blank parameters column, and type in the method desired." sqref="B508:D508" xr:uid="{00000000-0002-0000-0100-000040000000}">
      <formula1>$G$513:$G$514</formula1>
    </dataValidation>
    <dataValidation type="list" allowBlank="1" showInputMessage="1" showErrorMessage="1" error="If the method desired is not listed in the drop down menu, please select or type in the parameter name in the blank parameters column, and type in the method desired." sqref="B510:D510" xr:uid="{00000000-0002-0000-0100-000041000000}">
      <formula1>$H$507</formula1>
    </dataValidation>
    <dataValidation type="list" allowBlank="1" showInputMessage="1" showErrorMessage="1" error="If the method desired is not listed in the drop down menu, please select or type in the parameter name in the blank parameters column, and type in the method desired." sqref="B509:D509" xr:uid="{00000000-0002-0000-0100-000042000000}">
      <formula1>$H$513</formula1>
    </dataValidation>
    <dataValidation type="list" allowBlank="1" showInputMessage="1" showErrorMessage="1" error="If the method desired is not listed in the drop down menu, please select or type in the parameter name in the blank parameters column, and type in the method desired." sqref="B18:D18" xr:uid="{00000000-0002-0000-0100-000052000000}">
      <formula1>$Q$2:$Q$5</formula1>
    </dataValidation>
    <dataValidation type="list" allowBlank="1" showInputMessage="1" showErrorMessage="1" error="If the method desired is not listed in the drop down menu, please select or type in the parameter name in the blank parameters column, and type in the method desired." sqref="B23:D23" xr:uid="{00000000-0002-0000-0100-000057000000}">
      <formula1>$V$2:$V$2</formula1>
    </dataValidation>
    <dataValidation type="list" allowBlank="1" showInputMessage="1" showErrorMessage="1" error="If the method desired is not listed in the drop down menu, please select or type in the parameter name in the blank parameters column, and type in the method desired." sqref="B24:D24" xr:uid="{00000000-0002-0000-0100-000058000000}">
      <formula1>$W$2:$W$2</formula1>
    </dataValidation>
    <dataValidation type="list" allowBlank="1" showInputMessage="1" showErrorMessage="1" error="If the method desired is not listed in the drop down menu, please select or type in the parameter name in the blank parameters column, and type in the method desired." sqref="B28:D28" xr:uid="{00000000-0002-0000-0100-00005D000000}">
      <formula1>$I$25:$I$28</formula1>
    </dataValidation>
    <dataValidation type="list" allowBlank="1" showInputMessage="1" showErrorMessage="1" sqref="B39:D40" xr:uid="{00000000-0002-0000-0100-000067000000}">
      <formula1>$S$28:$S$29</formula1>
    </dataValidation>
    <dataValidation type="list" allowBlank="1" showInputMessage="1" showErrorMessage="1" error="If the method desired is not listed in the drop down menu, please select or type in the parameter name in the blank parameters column, and type in the method desired." sqref="B38:D38" xr:uid="{00000000-0002-0000-0100-000068000000}">
      <formula1>$S$28:$S$30</formula1>
    </dataValidation>
    <dataValidation type="list" allowBlank="1" showInputMessage="1" showErrorMessage="1" error="If the method desired is not listed in the drop down menu, please select or type in the parameter name in the blank parameters column, and type in the method desired." sqref="B43:D43" xr:uid="{00000000-0002-0000-0100-000069000000}">
      <formula1>$T$28:$T$29</formula1>
    </dataValidation>
    <dataValidation type="list" allowBlank="1" showInputMessage="1" showErrorMessage="1" error="If the method desired is not listed in the drop down menu, please select or type in the parameter name in the blank parameters column, and type in the method desired." sqref="B50:D50" xr:uid="{00000000-0002-0000-0100-00006D000000}">
      <formula1>$I$46:$I$46</formula1>
    </dataValidation>
    <dataValidation type="list" allowBlank="1" showInputMessage="1" sqref="A284:A292" xr:uid="{00000000-0002-0000-0100-000018000000}">
      <formula1>$F$290:$F$296</formula1>
    </dataValidation>
    <dataValidation type="list" allowBlank="1" showInputMessage="1" sqref="B284:D292" xr:uid="{00000000-0002-0000-0100-000019000000}">
      <formula1>$G$290:$G$293</formula1>
    </dataValidation>
    <dataValidation type="list" allowBlank="1" showInputMessage="1" showErrorMessage="1" sqref="E606:E609 E600:E603" xr:uid="{00000000-0002-0000-0100-000002000000}">
      <formula1>$G$605:$G$609</formula1>
    </dataValidation>
    <dataValidation type="list" allowBlank="1" showInputMessage="1" sqref="B600:D603" xr:uid="{00000000-0002-0000-0100-000029000000}">
      <formula1>$G$605:$G$609</formula1>
    </dataValidation>
    <dataValidation type="list" allowBlank="1" showInputMessage="1" showErrorMessage="1" error="If the method desired is not listed in the drop down menu, please select or type in the parameter name in the blank parameters column, and type in the method desired." sqref="B27:D27" xr:uid="{00000000-0002-0000-0100-00005C000000}">
      <formula1>$H$25:$H$27</formula1>
    </dataValidation>
    <dataValidation type="list" allowBlank="1" showInputMessage="1" showErrorMessage="1" error="If the method desired is not listed in the drop down menu, please select or type in the parameter name in the blank parameters column, and type in the method desired." sqref="B46:D46" xr:uid="{00000000-0002-0000-0100-000030000000}">
      <formula1>$W$28:$W$29</formula1>
    </dataValidation>
    <dataValidation type="list" allowBlank="1" showInputMessage="1" showErrorMessage="1" error="If the method desired is not listed in the drop down menu, please select or type in the parameter name in the blank parameters column, and type in the method desired." sqref="B51:D51" xr:uid="{00000000-0002-0000-0100-00006E000000}">
      <formula1>$J$46:$J$47</formula1>
    </dataValidation>
    <dataValidation type="list" allowBlank="1" showInputMessage="1" showErrorMessage="1" error="If the method desired is not listed in the drop down menu, please select or type in the parameter name in the blank parameters column, and type in the method desired." sqref="B15:D15" xr:uid="{00000000-0002-0000-0100-000051000000}">
      <formula1>$N$2:$N$9</formula1>
    </dataValidation>
    <dataValidation type="list" allowBlank="1" showInputMessage="1" showErrorMessage="1" error="If the method desired is not listed in the drop down menu, please select or type in the parameter name in the blank parameters column, and type in the method desired." sqref="B26:D26" xr:uid="{00000000-0002-0000-0100-00005B000000}">
      <formula1>$G$25:$G$32</formula1>
    </dataValidation>
    <dataValidation type="list" allowBlank="1" showInputMessage="1" showErrorMessage="1" error="If the method desired is not listed in the drop down menu, please select or type in the parameter name in the blank parameters column, and type in the method desired." sqref="B34:D34" xr:uid="{00000000-0002-0000-0100-000063000000}">
      <formula1>$O$41:$O$46</formula1>
    </dataValidation>
    <dataValidation type="list" allowBlank="1" showInputMessage="1" showErrorMessage="1" error="If the method desired is not listed in the drop down menu, please select or type in the parameter name in the blank parameters column, and type in the method desired." sqref="B33:D33" xr:uid="{00000000-0002-0000-0100-000062000000}">
      <formula1>$N$28:$N$34</formula1>
    </dataValidation>
    <dataValidation type="list" allowBlank="1" showInputMessage="1" showErrorMessage="1" error="If the method desired is not listed in the drop down menu, please select or type in the parameter name in the blank parameters column, and type in the method desired." sqref="B103:D103" xr:uid="{00000000-0002-0000-0100-000071000000}">
      <formula1>$G$98:$G$112</formula1>
    </dataValidation>
    <dataValidation type="list" allowBlank="1" showInputMessage="1" showErrorMessage="1" error="If the method desired is not listed in the drop down menu, please select or type in the parameter name in the blank parameters column, and type in the method desired." sqref="B104:D104" xr:uid="{00000000-0002-0000-0100-000072000000}">
      <formula1>$H$98:$H$116</formula1>
    </dataValidation>
    <dataValidation type="list" allowBlank="1" showInputMessage="1" showErrorMessage="1" error="If the method desired is not listed in the drop down menu, please select or type in the parameter name in the blank parameters column, and type in the method desired." sqref="B105:D105" xr:uid="{00000000-0002-0000-0100-000073000000}">
      <formula1>$I$98:$I$111</formula1>
    </dataValidation>
    <dataValidation type="list" allowBlank="1" showInputMessage="1" showErrorMessage="1" error="If the method desired is not listed in the drop down menu, please select or type in the parameter name in the blank parameters column, and type in the method desired." sqref="B109:D109" xr:uid="{00000000-0002-0000-0100-000076000000}">
      <formula1>$M$99:$M$110</formula1>
    </dataValidation>
    <dataValidation type="list" allowBlank="1" showInputMessage="1" showErrorMessage="1" error="If the method desired is not listed in the drop down menu, please select or type in the parameter name in the blank parameters column, and type in the method desired." sqref="B110:D110" xr:uid="{00000000-0002-0000-0100-000077000000}">
      <formula1>$N$98:$N$113</formula1>
    </dataValidation>
    <dataValidation type="list" allowBlank="1" showInputMessage="1" showErrorMessage="1" error="If the method desired is not listed in the drop down menu, please select or type in the parameter name in the blank parameters column, and type in the method desired." sqref="B112:D112" xr:uid="{00000000-0002-0000-0100-000078000000}">
      <formula1>$O$98:$O$111</formula1>
    </dataValidation>
    <dataValidation type="list" allowBlank="1" showInputMessage="1" showErrorMessage="1" error="If the method desired is not listed in the drop down menu, please select or type in the parameter name in the blank parameters column, and type in the method desired." sqref="B113:D113" xr:uid="{00000000-0002-0000-0100-000079000000}">
      <formula1>$P$98:$P$116</formula1>
    </dataValidation>
    <dataValidation type="list" allowBlank="1" showInputMessage="1" showErrorMessage="1" error="If the method desired is not listed in the drop down menu, please select or type in the parameter name in the blank parameters column, and type in the method desired." sqref="B114:D114" xr:uid="{00000000-0002-0000-0100-00007A000000}">
      <formula1>$Q$98:$Q$106</formula1>
    </dataValidation>
    <dataValidation type="list" allowBlank="1" showInputMessage="1" showErrorMessage="1" error="If the method desired is not listed in the drop down menu, please select or type in the parameter name in the blank parameters column, and type in the method desired." sqref="B115:D115" xr:uid="{00000000-0002-0000-0100-00007B000000}">
      <formula1>$R$99:$R$113</formula1>
    </dataValidation>
    <dataValidation type="list" allowBlank="1" showInputMessage="1" showErrorMessage="1" error="If the method desired is not listed in the drop down menu, please select or type in the parameter name in the blank parameters column, and type in the method desired." sqref="B116:D116" xr:uid="{00000000-0002-0000-0100-00007C000000}">
      <formula1>$S$98:$S$116</formula1>
    </dataValidation>
    <dataValidation type="list" allowBlank="1" showInputMessage="1" showErrorMessage="1" error="If the method desired is not listed in the drop down menu, please select or type in the parameter name in the blank parameters column, and type in the method desired." sqref="B117:D117" xr:uid="{00000000-0002-0000-0100-00007D000000}">
      <formula1>$T$99:$T$110</formula1>
    </dataValidation>
    <dataValidation type="list" allowBlank="1" showInputMessage="1" showErrorMessage="1" error="If the method desired is not listed in the drop down menu, please select or type in the parameter name in the blank parameters column, and type in the method desired." sqref="B118:D118" xr:uid="{00000000-0002-0000-0100-00007E000000}">
      <formula1>$U$99:$U$112</formula1>
    </dataValidation>
    <dataValidation type="list" allowBlank="1" showInputMessage="1" showErrorMessage="1" error="If the method desired is not listed in the drop down menu, please select or type in the parameter name in the blank parameters column, and type in the method desired." sqref="B422:D422 B123:D123" xr:uid="{00000000-0002-0000-0100-00000C000000}">
      <formula1>$V$98:$V$100</formula1>
    </dataValidation>
    <dataValidation type="list" allowBlank="1" showInputMessage="1" sqref="B144:D187" xr:uid="{00000000-0002-0000-0100-000090000000}">
      <formula1>$W$98:$W$129</formula1>
    </dataValidation>
    <dataValidation type="list" allowBlank="1" showInputMessage="1" showErrorMessage="1" error="If the method desired is not listed in the drop down menu, please select or type in the parameter name in the blank parameters column, and type in the method desired." sqref="B120:D120" xr:uid="{00000000-0002-0000-0100-000081000000}">
      <formula1>$G$121:$G$133</formula1>
    </dataValidation>
    <dataValidation type="list" allowBlank="1" showInputMessage="1" showErrorMessage="1" error="If the method desired is not listed in the drop down menu, please select or type in the parameter name in the blank parameters column, and type in the method desired." sqref="B121:D121" xr:uid="{00000000-0002-0000-0100-000082000000}">
      <formula1>$H$131:$H$146</formula1>
    </dataValidation>
    <dataValidation type="list" allowBlank="1" showInputMessage="1" showErrorMessage="1" error="If the method desired is not listed in the drop down menu, please select or type in the parameter name in the blank parameters column, and type in the method desired." sqref="B122:D122" xr:uid="{00000000-0002-0000-0100-000084000000}">
      <formula1>$I$121:$I$126</formula1>
    </dataValidation>
    <dataValidation type="list" allowBlank="1" showInputMessage="1" showErrorMessage="1" error="If the method desired is not listed in the drop down menu, please select or type in the parameter name in the blank parameters column, and type in the method desired." sqref="B124:D124" xr:uid="{00000000-0002-0000-0100-000083000000}">
      <formula1>$J$121:$J$126</formula1>
    </dataValidation>
    <dataValidation type="list" allowBlank="1" showInputMessage="1" showErrorMessage="1" error="If the method desired is not listed in the drop down menu, please select or type in the parameter name in the blank parameters column, and type in the method desired." sqref="B125:D125" xr:uid="{00000000-0002-0000-0100-000085000000}">
      <formula1>$K$121:$K$138</formula1>
    </dataValidation>
    <dataValidation type="list" allowBlank="1" showInputMessage="1" showErrorMessage="1" error="If the method desired is not listed in the drop down menu, please select or type in the parameter name in the blank parameters column, and type in the method desired." sqref="B126:D126" xr:uid="{00000000-0002-0000-0100-000086000000}">
      <formula1>$L$127:$L$142</formula1>
    </dataValidation>
    <dataValidation type="list" allowBlank="1" showInputMessage="1" showErrorMessage="1" error="If the method desired is not listed in the drop down menu, please select or type in the parameter name in the blank parameters column, and type in the method desired." sqref="B127:D127" xr:uid="{00000000-0002-0000-0100-000087000000}">
      <formula1>$M$121:$M$130</formula1>
    </dataValidation>
    <dataValidation type="list" allowBlank="1" showInputMessage="1" showErrorMessage="1" error="If the method desired is not listed in the drop down menu, please select or type in the parameter name in the blank parameters column, and type in the method desired." sqref="B128:D128" xr:uid="{00000000-0002-0000-0100-000088000000}">
      <formula1>$N$127:$N$145</formula1>
    </dataValidation>
    <dataValidation type="list" allowBlank="1" showInputMessage="1" showErrorMessage="1" error="If the method desired is not listed in the drop down menu, please select or type in the parameter name in the blank parameters column, and type in the method desired." sqref="B131:D131" xr:uid="{D666EE27-17D5-4D68-8AA1-86DEE8FAD357}">
      <formula1>$Q$121:$Q$138</formula1>
    </dataValidation>
    <dataValidation type="list" allowBlank="1" showInputMessage="1" showErrorMessage="1" error="If the method desired is not listed in the drop down menu, please select or type in the parameter name in the blank parameters column, and type in the method desired." sqref="B132:D132" xr:uid="{09E5B426-8304-4513-B19D-1B3FE2FD05F5}">
      <formula1>$R$133:$R$145</formula1>
    </dataValidation>
    <dataValidation type="list" allowBlank="1" showInputMessage="1" showErrorMessage="1" error="If the method desired is not listed in the drop down menu, please select or type in the parameter name in the blank parameters column, and type in the method desired." sqref="B133:D133" xr:uid="{51F0874A-0C2C-42DE-9B98-4D6A827EF8AA}">
      <formula1>$S$128:$S$138</formula1>
    </dataValidation>
    <dataValidation type="list" allowBlank="1" showInputMessage="1" showErrorMessage="1" error="If the method desired is not listed in the drop down menu, please select or type in the parameter name in the blank parameters column, and type in the method desired." sqref="B134:D134" xr:uid="{E6C36C76-7059-415A-9197-ED854B66CD86}">
      <formula1>$T$121:$T$133</formula1>
    </dataValidation>
    <dataValidation type="list" allowBlank="1" showInputMessage="1" showErrorMessage="1" error="If the method desired is not listed in the drop down menu, please select or type in the parameter name in the blank parameters column, and type in the method desired." sqref="B135:D135" xr:uid="{00000000-0002-0000-0100-00008F000000}">
      <formula1>$U$121:$U$135</formula1>
    </dataValidation>
    <dataValidation type="list" allowBlank="1" showInputMessage="1" sqref="A600:A603" xr:uid="{00000000-0002-0000-0100-00001C000000}">
      <formula1>$F$605:$F$607</formula1>
    </dataValidation>
    <dataValidation type="list" allowBlank="1" showInputMessage="1" showErrorMessage="1" sqref="B362:D362" xr:uid="{00000000-0002-0000-0100-000039000000}">
      <formula1>$H$363:$H$366</formula1>
    </dataValidation>
    <dataValidation type="list" allowBlank="1" showInputMessage="1" showErrorMessage="1" error="If the method desired is not listed in the drop down menu, please select or type in the parameter name in the blank parameters column, and type in the method desired." sqref="B363:D363" xr:uid="{00000000-0002-0000-0100-000005000000}">
      <formula1>$I$365:$I$373</formula1>
    </dataValidation>
    <dataValidation type="list" allowBlank="1" showInputMessage="1" showErrorMessage="1" error="If the method desired is not listed in the drop down menu, please select or type in the parameter name in the blank parameters column, and type in the method desired." sqref="B367:D367" xr:uid="{00000000-0002-0000-0100-000004000000}">
      <formula1>$K$365:$K$367</formula1>
    </dataValidation>
    <dataValidation type="list" allowBlank="1" showInputMessage="1" showErrorMessage="1" error="If the method desired is not listed in the drop down menu, please select or type in the parameter name in the blank parameters column, and type in the method desired." sqref="B375:D375" xr:uid="{00000000-0002-0000-0100-000095000000}">
      <formula1>$H$382:$H$385</formula1>
    </dataValidation>
    <dataValidation type="list" allowBlank="1" showInputMessage="1" showErrorMessage="1" error="If the method desired is not listed in the drop down menu, please select or type in the parameter name in the blank parameters column, and type in the method desired." sqref="B379:D379" xr:uid="{00000000-0002-0000-0100-000003000000}">
      <formula1>$L$380:$L$383</formula1>
    </dataValidation>
    <dataValidation type="list" allowBlank="1" showInputMessage="1" showErrorMessage="1" error="If the method desired is not listed in the drop down menu, please select or type in the parameter name in the blank parameters column, and type in the method desired." sqref="B372:D372" xr:uid="{00000000-0002-0000-0100-000027000000}">
      <formula1>$F$380:$F$380</formula1>
    </dataValidation>
    <dataValidation type="list" allowBlank="1" showInputMessage="1" showErrorMessage="1" sqref="E451:E497 E401:E444" xr:uid="{00000000-0002-0000-0100-00009C000000}">
      <formula1>$F$411:$F$421</formula1>
    </dataValidation>
    <dataValidation type="list" allowBlank="1" showInputMessage="1" showErrorMessage="1" error="If the method desired is not listed in the drop down menu, please select or type in the parameter name in the blank parameters column, and type in the method desired." sqref="B402:D402" xr:uid="{00000000-0002-0000-0100-00009D000000}">
      <formula1>$F$411:$F$423</formula1>
    </dataValidation>
    <dataValidation type="list" allowBlank="1" showInputMessage="1" showErrorMessage="1" error="If the method desired is not listed in the drop down menu, please select or type in the parameter name in the blank parameters column, and type in the method desired." sqref="B403:D403" xr:uid="{00000000-0002-0000-0100-00009E000000}">
      <formula1>$G$411:$G$423</formula1>
    </dataValidation>
    <dataValidation type="list" allowBlank="1" showInputMessage="1" showErrorMessage="1" error="If the method desired is not listed in the drop down menu, please select or type in the parameter name in the blank parameters column, and type in the method desired." sqref="B404:D404" xr:uid="{00000000-0002-0000-0100-00009F000000}">
      <formula1>$H$411:$H$426</formula1>
    </dataValidation>
    <dataValidation type="list" allowBlank="1" showInputMessage="1" showErrorMessage="1" error="If the method desired is not listed in the drop down menu, please select or type in the parameter name in the blank parameters column, and type in the method desired." sqref="B405:D405" xr:uid="{00000000-0002-0000-0100-0000A0000000}">
      <formula1>$I$411:$I$422</formula1>
    </dataValidation>
    <dataValidation type="list" allowBlank="1" showInputMessage="1" showErrorMessage="1" error="If the method desired is not listed in the drop down menu, please select or type in the parameter name in the blank parameters column, and type in the method desired." sqref="B406:D406" xr:uid="{00000000-0002-0000-0100-0000A1000000}">
      <formula1>$J$411:$J$423</formula1>
    </dataValidation>
    <dataValidation type="list" allowBlank="1" showInputMessage="1" showErrorMessage="1" error="If the method desired is not listed in the drop down menu, please select or type in the parameter name in the blank parameters column, and type in the method desired." sqref="B408:D408" xr:uid="{00000000-0002-0000-0100-0000A3000000}">
      <formula1>$L$411:$L$426</formula1>
    </dataValidation>
    <dataValidation type="list" allowBlank="1" showInputMessage="1" showErrorMessage="1" error="If the method desired is not listed in the drop down menu, please select or type in the parameter name in the blank parameters column, and type in the method desired." sqref="B409:D409" xr:uid="{00000000-0002-0000-0100-0000A4000000}">
      <formula1>$M$411:$M$422</formula1>
    </dataValidation>
    <dataValidation type="list" allowBlank="1" showInputMessage="1" showErrorMessage="1" error="If the method desired is not listed in the drop down menu, please select or type in the parameter name in the blank parameters column, and type in the method desired." sqref="B410:D410" xr:uid="{00000000-0002-0000-0100-0000A5000000}">
      <formula1>$N$411:$N$423</formula1>
    </dataValidation>
    <dataValidation type="list" allowBlank="1" showInputMessage="1" showErrorMessage="1" error="If the method desired is not listed in the drop down menu, please select or type in the parameter name in the blank parameters column, and type in the method desired." sqref="B411:D411" xr:uid="{00000000-0002-0000-0100-0000A6000000}">
      <formula1>$O$411:$O$421</formula1>
    </dataValidation>
    <dataValidation type="list" allowBlank="1" showInputMessage="1" showErrorMessage="1" error="If the method desired is not listed in the drop down menu, please select or type in the parameter name in the blank parameters column, and type in the method desired." sqref="B412:D412" xr:uid="{00000000-0002-0000-0100-0000A7000000}">
      <formula1>$P$411:$P$426</formula1>
    </dataValidation>
    <dataValidation type="list" allowBlank="1" showInputMessage="1" showErrorMessage="1" error="If the method desired is not listed in the drop down menu, please select or type in the parameter name in the blank parameters column, and type in the method desired." sqref="B413:D413" xr:uid="{00000000-0002-0000-0100-0000A8000000}">
      <formula1>$Q$411:$Q$420</formula1>
    </dataValidation>
    <dataValidation type="list" allowBlank="1" showInputMessage="1" showErrorMessage="1" error="If the method desired is not listed in the drop down menu, please select or type in the parameter name in the blank parameters column, and type in the method desired." sqref="B414:D414" xr:uid="{00000000-0002-0000-0100-0000A9000000}">
      <formula1>$R$411:$R$424</formula1>
    </dataValidation>
    <dataValidation type="list" allowBlank="1" showInputMessage="1" showErrorMessage="1" error="If the method desired is not listed in the drop down menu, please select or type in the parameter name in the blank parameters column, and type in the method desired." sqref="B415:D415" xr:uid="{00000000-0002-0000-0100-0000AA000000}">
      <formula1>$S$411:$S$426</formula1>
    </dataValidation>
    <dataValidation type="list" allowBlank="1" showInputMessage="1" showErrorMessage="1" error="If the method desired is not listed in the drop down menu, please select or type in the parameter name in the blank parameters column, and type in the method desired." sqref="B416:D416" xr:uid="{00000000-0002-0000-0100-0000AB000000}">
      <formula1>$T$411:$T$421</formula1>
    </dataValidation>
    <dataValidation type="list" allowBlank="1" showInputMessage="1" showErrorMessage="1" error="If the method desired is not listed in the drop down menu, please select or type in the parameter name in the blank parameters column, and type in the method desired." sqref="B417:D417" xr:uid="{00000000-0002-0000-0100-0000AC000000}">
      <formula1>$U$411:$U$423</formula1>
    </dataValidation>
    <dataValidation type="list" allowBlank="1" showInputMessage="1" showErrorMessage="1" error="If the method desired is not listed in the drop down menu, please select or type in the parameter name in the blank parameters column, and type in the method desired." sqref="B419:D419" xr:uid="{00000000-0002-0000-0100-0000AF000000}">
      <formula1>$G$437:$G$449</formula1>
    </dataValidation>
    <dataValidation type="list" allowBlank="1" showInputMessage="1" showErrorMessage="1" error="If the method desired is not listed in the drop down menu, please select or type in the parameter name in the blank parameters column, and type in the method desired." sqref="B420:D420" xr:uid="{00000000-0002-0000-0100-0000B0000000}">
      <formula1>$H$441:$H$453</formula1>
    </dataValidation>
    <dataValidation type="list" allowBlank="1" showInputMessage="1" showErrorMessage="1" error="If the method desired is not listed in the drop down menu, please select or type in the parameter name in the blank parameters column, and type in the method desired." sqref="B421:D421" xr:uid="{00000000-0002-0000-0100-000023000000}">
      <formula1>$I$437:$I$442</formula1>
    </dataValidation>
    <dataValidation type="list" allowBlank="1" showInputMessage="1" showErrorMessage="1" error="If the method desired is not listed in the drop down menu, please select or type in the parameter name in the blank parameters column, and type in the method desired." sqref="B423:D423" xr:uid="{00000000-0002-0000-0100-000024000000}">
      <formula1>$J$437:$J$440</formula1>
    </dataValidation>
    <dataValidation type="list" allowBlank="1" showInputMessage="1" showErrorMessage="1" error="If the method desired is not listed in the drop down menu, please select or type in the parameter name in the blank parameters column, and type in the method desired." sqref="B425:D425" xr:uid="{00000000-0002-0000-0100-0000B2000000}">
      <formula1>$L$435:$L$449</formula1>
    </dataValidation>
    <dataValidation type="list" allowBlank="1" showInputMessage="1" showErrorMessage="1" error="If the method desired is not listed in the drop down menu, please select or type in the parameter name in the blank parameters column, and type in the method desired." sqref="B426:D426" xr:uid="{00000000-0002-0000-0100-0000B3000000}">
      <formula1>$M$430:$M$438</formula1>
    </dataValidation>
    <dataValidation type="list" allowBlank="1" showInputMessage="1" showErrorMessage="1" error="If the method desired is not listed in the drop down menu, please select or type in the parameter name in the blank parameters column, and type in the method desired." sqref="B427:D427" xr:uid="{00000000-0002-0000-0100-0000B4000000}">
      <formula1>$N$435:$N$450</formula1>
    </dataValidation>
    <dataValidation type="list" allowBlank="1" showInputMessage="1" showErrorMessage="1" error="If the method desired is not listed in the drop down menu, please select or type in the parameter name in the blank parameters column, and type in the method desired." sqref="B428:D428" xr:uid="{00000000-0002-0000-0100-0000B5000000}">
      <formula1>$O$435:$O$445</formula1>
    </dataValidation>
    <dataValidation type="list" allowBlank="1" showInputMessage="1" showErrorMessage="1" error="If the method desired is not listed in the drop down menu, please select or type in the parameter name in the blank parameters column, and type in the method desired." sqref="B429:D429" xr:uid="{00000000-0002-0000-0100-0000B6000000}">
      <formula1>$P$435:$P$443</formula1>
    </dataValidation>
    <dataValidation type="list" allowBlank="1" showInputMessage="1" showErrorMessage="1" error="If the method desired is not listed in the drop down menu, please select or type in the parameter name in the blank parameters column, and type in the method desired." sqref="B431:D431" xr:uid="{00000000-0002-0000-0100-0000B7000000}">
      <formula1>$Q$430:$Q$446</formula1>
    </dataValidation>
    <dataValidation type="list" allowBlank="1" showInputMessage="1" showErrorMessage="1" error="If the method desired is not listed in the drop down menu, please select or type in the parameter name in the blank parameters column, and type in the method desired." sqref="B432:D432" xr:uid="{00000000-0002-0000-0100-0000B8000000}">
      <formula1>$R$437:$R$446</formula1>
    </dataValidation>
    <dataValidation type="list" allowBlank="1" showInputMessage="1" showErrorMessage="1" error="If the method desired is not listed in the drop down menu, please select or type in the parameter name in the blank parameters column, and type in the method desired." sqref="B433:D433" xr:uid="{00000000-0002-0000-0100-0000B9000000}">
      <formula1>$S$437:$S$445</formula1>
    </dataValidation>
    <dataValidation type="list" allowBlank="1" showInputMessage="1" showErrorMessage="1" error="If the method desired is not listed in the drop down menu, please select or type in the parameter name in the blank parameters column, and type in the method desired." sqref="B434:D434" xr:uid="{00000000-0002-0000-0100-0000BA000000}">
      <formula1>$T$430:$T$439</formula1>
    </dataValidation>
    <dataValidation type="list" allowBlank="1" showInputMessage="1" showErrorMessage="1" error="If the method desired is not listed in the drop down menu, please select or type in the parameter name in the blank parameters column, and type in the method desired." sqref="B435:D435" xr:uid="{00000000-0002-0000-0100-0000BB000000}">
      <formula1>$U$438:$U$449</formula1>
    </dataValidation>
    <dataValidation type="list" allowBlank="1" showInputMessage="1" showErrorMessage="1" error="If the method desired is not listed in the drop down menu, please select or type in the parameter name in the blank parameters column, and type in the method desired." sqref="B377:D377" xr:uid="{00000000-0002-0000-0100-00009A000000}">
      <formula1>$J$380:$J$388</formula1>
    </dataValidation>
    <dataValidation type="list" allowBlank="1" showInputMessage="1" showErrorMessage="1" error="If the method desired is not listed in the drop down menu, please select or type in the parameter name in the blank parameters column, and type in the method desired." sqref="B366:D366" xr:uid="{00000000-0002-0000-0100-00001D000000}">
      <formula1>$O$380:$O$380</formula1>
    </dataValidation>
    <dataValidation type="list" allowBlank="1" showInputMessage="1" sqref="B323:D332" xr:uid="{00000000-0002-0000-0100-00000F000000}">
      <formula1>$F$326:$F$334</formula1>
    </dataValidation>
    <dataValidation type="list" allowBlank="1" showInputMessage="1" sqref="B555:D564" xr:uid="{00000000-0002-0000-0100-000011000000}">
      <formula1>$F$559:$F$568</formula1>
    </dataValidation>
    <dataValidation type="list" allowBlank="1" showInputMessage="1" showErrorMessage="1" error="If the method desired is not listed in the drop down menu, please select or type in the parameter name in the blank parameters column, and type in the method desired." sqref="B9:D9" xr:uid="{00000000-0002-0000-0100-00004D000000}">
      <formula1>$H$2:$H$5</formula1>
    </dataValidation>
    <dataValidation type="list" allowBlank="1" showInputMessage="1" showErrorMessage="1" error="If the method desired is not listed in the drop down menu, please select or type in the parameter name in the blank parameters column, and type in the method desired." sqref="B45:D45" xr:uid="{00000000-0002-0000-0100-00006A000000}">
      <formula1>$V$28:$V$29</formula1>
    </dataValidation>
    <dataValidation type="list" allowBlank="1" showInputMessage="1" showErrorMessage="1" error="If the method desired is not listed in the drop down menu, please select or type in the parameter name in the blank parameters column, and type in the method desired." sqref="B10:D10" xr:uid="{00000000-0002-0000-0100-00004E000000}">
      <formula1>$I$2:$I$2</formula1>
    </dataValidation>
    <dataValidation type="list" allowBlank="1" showInputMessage="1" showErrorMessage="1" error="If the method desired is not listed in the drop down menu, please select or type in the parameter name in the blank parameters column, and type in the method desired." sqref="B199:D199" xr:uid="{00000000-0002-0000-0100-000033000000}">
      <formula1>$G$200:$G$203</formula1>
    </dataValidation>
    <dataValidation type="list" allowBlank="1" showInputMessage="1" sqref="A651:A688" xr:uid="{00000000-0002-0000-0100-00001E000000}">
      <formula1>$H$575:$H$620</formula1>
    </dataValidation>
    <dataValidation type="list" allowBlank="1" showInputMessage="1" showErrorMessage="1" error="If the method desired is not listed in the drop down menu, please select or type in the parameter name in the blank parameters column, and type in the method desired." sqref="B341:D341" xr:uid="{00000000-0002-0000-0100-00000A000000}">
      <formula1>$I$339:$I$344</formula1>
    </dataValidation>
    <dataValidation type="list" allowBlank="1" showInputMessage="1" showErrorMessage="1" error="If the method desired is not listed in the drop down menu, please select or type in the parameter name in the blank parameters column, and type in the method desired." sqref="C342:D342" xr:uid="{00000000-0002-0000-0100-000016000000}">
      <formula1>$J$349:$J$351</formula1>
    </dataValidation>
    <dataValidation type="list" allowBlank="1" showInputMessage="1" showErrorMessage="1" error="If the method desired is not listed in the drop down menu, please select or type in the parameter name in the blank parameters column, and type in the method desired." sqref="B342" xr:uid="{BF5E1681-A6AE-4401-81F6-00B298421A1B}">
      <formula1>$J$347:$J$351</formula1>
    </dataValidation>
    <dataValidation type="list" allowBlank="1" showInputMessage="1" sqref="B241:D250" xr:uid="{00000000-0002-0000-0100-000091000000}">
      <formula1>$F$238:$F$248</formula1>
    </dataValidation>
    <dataValidation type="list" allowBlank="1" showInputMessage="1" showErrorMessage="1" error="If the method desired is not listed in the drop down menu, please select or type in the parameter name in the blank parameters column, and type in the method desired." sqref="B13:D13" xr:uid="{00000000-0002-0000-0100-00004F000000}">
      <formula1>$L$2:$L$4</formula1>
    </dataValidation>
    <dataValidation type="list" allowBlank="1" showInputMessage="1" showErrorMessage="1" error="If the method desired is not listed in the drop down menu, please select or type in the parameter name in the blank parameters column, and type in the method desired." sqref="B14:D14" xr:uid="{00000000-0002-0000-0100-000050000000}">
      <formula1>$M$2:$M$12</formula1>
    </dataValidation>
    <dataValidation type="list" allowBlank="1" showInputMessage="1" showErrorMessage="1" error="If the method desired is not listed in the drop down menu, please select or type in the parameter name in the blank parameters column, and type in the method desired." sqref="B16:D16" xr:uid="{00000000-0002-0000-0100-00005A000000}">
      <formula1>$O$2:$O$19</formula1>
    </dataValidation>
    <dataValidation type="list" allowBlank="1" showInputMessage="1" showErrorMessage="1" error="If the method desired is not listed in the drop down menu, please select or type in the parameter name in the blank parameters column, and type in the method desired." sqref="B7:D7" xr:uid="{00000000-0002-0000-0100-00004B000000}">
      <formula1>$F$2:$F$11</formula1>
    </dataValidation>
    <dataValidation type="list" allowBlank="1" showInputMessage="1" showErrorMessage="1" sqref="E41:E93 E7:E38" xr:uid="{00000000-0002-0000-0100-00004A000000}">
      <formula1>$F$2:$F$23</formula1>
    </dataValidation>
    <dataValidation type="list" allowBlank="1" showInputMessage="1" showErrorMessage="1" error="If the method desired is not listed in the drop down menu, please select or type in the parameter name in the blank parameters column, and type in the method desired." sqref="B111:D111" xr:uid="{00000000-0002-0000-0100-000053000000}">
      <formula1>$L$103</formula1>
    </dataValidation>
    <dataValidation type="list" allowBlank="1" showInputMessage="1" showErrorMessage="1" error="If the method desired is not listed in the drop down menu, please select or type in the parameter name in the blank parameters column, and type in the method desired." sqref="B19:D19" xr:uid="{00000000-0002-0000-0100-000054000000}">
      <formula1>$R$2:$R$11</formula1>
    </dataValidation>
    <dataValidation type="list" allowBlank="1" showInputMessage="1" showErrorMessage="1" error="If the method desired is not listed in the drop down menu, please select or type in the parameter name in the blank parameters column, and type in the method desired." sqref="B17:D17" xr:uid="{00000000-0002-0000-0100-00002D000000}">
      <formula1>$P$3:$P$3</formula1>
    </dataValidation>
    <dataValidation type="list" allowBlank="1" showInputMessage="1" showErrorMessage="1" error="If the method desired is not listed in the drop down menu, please select or type in the parameter name in the blank parameters column, and type in the method desired." sqref="B20:D20" xr:uid="{00000000-0002-0000-0100-000055000000}">
      <formula1>$S$2:$S$12</formula1>
    </dataValidation>
    <dataValidation type="list" allowBlank="1" showInputMessage="1" showErrorMessage="1" error="If the method desired is not listed in the drop down menu, please select or type in the parameter name in the blank parameters column, and type in the method desired." sqref="B30:D30" xr:uid="{00000000-0002-0000-0100-00005F000000}">
      <formula1>$K$25:$K$38</formula1>
    </dataValidation>
    <dataValidation type="list" allowBlank="1" showInputMessage="1" showErrorMessage="1" error="If the method desired is not listed in the drop down menu, please select or type in the parameter name in the blank parameters column, and type in the method desired." sqref="B29:D29" xr:uid="{00000000-0002-0000-0100-00005E000000}">
      <formula1>$J$25:$J$34</formula1>
    </dataValidation>
    <dataValidation type="list" allowBlank="1" showInputMessage="1" showErrorMessage="1" error="If the method desired is not listed in the drop down menu, please select or type in the parameter name in the blank parameters column, and type in the method desired." sqref="B25:D25" xr:uid="{00000000-0002-0000-0100-000059000000}">
      <formula1>$F$25:$F$35</formula1>
    </dataValidation>
    <dataValidation type="list" allowBlank="1" showInputMessage="1" showErrorMessage="1" error="If the method desired is not listed in the drop down menu, please select or type in the parameter name in the blank parameters column, and type in the method desired." sqref="B35:D35" xr:uid="{00000000-0002-0000-0100-000064000000}">
      <formula1>$P$25:$P$33</formula1>
    </dataValidation>
    <dataValidation type="list" allowBlank="1" showInputMessage="1" showErrorMessage="1" error="If the method desired is not listed in the drop down menu, please select or type in the parameter name in the blank parameters column, and type in the method desired." sqref="B36:D36" xr:uid="{00000000-0002-0000-0100-000065000000}">
      <formula1>$Q$25:$Q$36</formula1>
    </dataValidation>
    <dataValidation type="list" allowBlank="1" showInputMessage="1" showErrorMessage="1" error="If the method desired is not listed in the drop down menu, please select or type in the parameter name in the blank parameters column, and type in the method desired." sqref="B37:D37" xr:uid="{00000000-0002-0000-0100-000066000000}">
      <formula1>$R$28:$R$37</formula1>
    </dataValidation>
    <dataValidation type="list" allowBlank="1" showInputMessage="1" showErrorMessage="1" error="If the method desired is not listed in the drop down menu, please select or type in the parameter name in the blank parameters column, and type in the method desired." sqref="B48:D48" xr:uid="{00000000-0002-0000-0100-00006B000000}">
      <formula1>$G$46:$G$58</formula1>
    </dataValidation>
    <dataValidation type="list" allowBlank="1" showInputMessage="1" showErrorMessage="1" error="If the method desired is not listed in the drop down menu, please select or type in the parameter name in the blank parameters column, and type in the method desired." sqref="B49:D49" xr:uid="{00000000-0002-0000-0100-00006C000000}">
      <formula1>$H$46:$H$53</formula1>
    </dataValidation>
    <dataValidation type="list" allowBlank="1" showInputMessage="1" showErrorMessage="1" sqref="E198:E211" xr:uid="{00000000-0002-0000-0100-000008000000}">
      <formula1>$F$200:$F$200</formula1>
    </dataValidation>
    <dataValidation type="list" allowBlank="1" showInputMessage="1" showErrorMessage="1" error="If the method desired is not listed in the drop down menu, please select or type in the parameter name in the blank parameters column, and type in the method desired." sqref="B198:D198" xr:uid="{00000000-0002-0000-0100-000032000000}">
      <formula1>$F$200:$F$200</formula1>
    </dataValidation>
    <dataValidation type="list" allowBlank="1" showInputMessage="1" showErrorMessage="1" sqref="B201:D201" xr:uid="{00000000-0002-0000-0100-000020000000}">
      <formula1>$I$196:$I$197</formula1>
    </dataValidation>
    <dataValidation type="list" allowBlank="1" showInputMessage="1" sqref="A209:A210" xr:uid="{00000000-0002-0000-0100-00001B000000}">
      <formula1>$M$200:$M$210</formula1>
    </dataValidation>
    <dataValidation type="list" allowBlank="1" showInputMessage="1" showErrorMessage="1" sqref="B299:D301" xr:uid="{00000000-0002-0000-0100-000006000000}">
      <formula1>$W$303</formula1>
    </dataValidation>
    <dataValidation type="list" allowBlank="1" showInputMessage="1" showErrorMessage="1" sqref="B310:D310 B302:D302" xr:uid="{00000000-0002-0000-0100-000038000000}">
      <formula1>$F$300:$F$301</formula1>
    </dataValidation>
    <dataValidation type="list" allowBlank="1" showInputMessage="1" sqref="B303:D304" xr:uid="{8EE1086E-CFBF-4A30-82C5-55B44FD90C11}">
      <formula1>$F$300:$F$301</formula1>
    </dataValidation>
    <dataValidation type="list" allowBlank="1" showInputMessage="1" sqref="B305:D305" xr:uid="{0AF5D512-FC75-462C-B1B8-D3C253517F23}">
      <formula1>$G$300:$G$303</formula1>
    </dataValidation>
    <dataValidation type="list" allowBlank="1" showInputMessage="1" sqref="B306:D306" xr:uid="{6E9D17CB-7F5F-48BE-9FFB-7FA0AE572454}">
      <formula1>$H$300:$H$301</formula1>
    </dataValidation>
    <dataValidation type="list" allowBlank="1" showInputMessage="1" showErrorMessage="1" sqref="B308:D308" xr:uid="{88DA6257-AE88-4FB2-9249-F3D6E31AB115}">
      <formula1>$J$300</formula1>
    </dataValidation>
    <dataValidation type="list" allowBlank="1" showInputMessage="1" showErrorMessage="1" sqref="B309:D309" xr:uid="{A833A67C-E740-4CF8-9A0C-BD70DD9BD06A}">
      <formula1>$K$300</formula1>
    </dataValidation>
    <dataValidation type="list" allowBlank="1" showInputMessage="1" sqref="B311:D315" xr:uid="{47C4928B-B939-4002-8021-E8208A192DF3}">
      <formula1>$W$298:$W$315</formula1>
    </dataValidation>
    <dataValidation type="list" allowBlank="1" showInputMessage="1" showErrorMessage="1" sqref="E144:E187 E101:E136" xr:uid="{00000000-0002-0000-0100-00006F000000}">
      <formula1>$F$99:$F$108</formula1>
    </dataValidation>
    <dataValidation type="list" allowBlank="1" showInputMessage="1" showErrorMessage="1" error="If the method desired is not listed in the drop down menu, please select or type in the parameter name in the blank parameters column, and type in the method desired." sqref="B102:D102" xr:uid="{00000000-0002-0000-0100-000070000000}">
      <formula1>$F$99:$F$111</formula1>
    </dataValidation>
    <dataValidation type="list" allowBlank="1" showInputMessage="1" showErrorMessage="1" error="If the method desired is not listed in the drop down menu, please select or type in the parameter name in the blank parameters column, and type in the method desired." sqref="B106:D106" xr:uid="{00000000-0002-0000-0100-000074000000}">
      <formula1>$J$98:$J$110</formula1>
    </dataValidation>
    <dataValidation type="list" allowBlank="1" showInputMessage="1" showErrorMessage="1" error="If the method desired is not listed in the drop down menu, please select or type in the parameter name in the blank parameters column, and type in the method desired." sqref="B108:D108" xr:uid="{00000000-0002-0000-0100-000075000000}">
      <formula1>$L$98:$L$115</formula1>
    </dataValidation>
    <dataValidation type="list" allowBlank="1" showInputMessage="1" showErrorMessage="1" error="If the method desired is not listed in the drop down menu, please select or type in the parameter name in the blank parameters column, and type in the method desired." sqref="B119:D119" xr:uid="{00000000-0002-0000-0100-000080000000}">
      <formula1>$F$126:$F$134</formula1>
    </dataValidation>
    <dataValidation type="list" allowBlank="1" showInputMessage="1" sqref="B651:D688" xr:uid="{00000000-0002-0000-0100-0000BC000000}">
      <formula1>$I$503:$I$575</formula1>
    </dataValidation>
    <dataValidation type="list" allowBlank="1" showInputMessage="1" showErrorMessage="1" error="If the method desired is not listed in the drop down menu, please select or type in the parameter name in the blank parameters column, and type in the method desired." sqref="B129:D129" xr:uid="{00000000-0002-0000-0100-000089000000}">
      <formula1>$O$121:$O$133</formula1>
    </dataValidation>
    <dataValidation allowBlank="1" showInputMessage="1" showErrorMessage="1" error="If the method desired is not listed in the drop down menu, please select or type in the parameter name in the blank parameters column, and type in the method desired." sqref="B136:D136" xr:uid="{9B0196B5-AB00-4235-B75C-064AEC8ADE9A}"/>
    <dataValidation type="list" allowBlank="1" showInputMessage="1" showErrorMessage="1" error="If the method desired is not listed in the drop down menu, please select or type in the parameter name in the blank parameters column, and type in the method desired." sqref="B361:D361" xr:uid="{00000000-0002-0000-0100-000094000000}">
      <formula1>$G$363:$G$377</formula1>
    </dataValidation>
    <dataValidation type="list" allowBlank="1" showInputMessage="1" showErrorMessage="1" error="If the method desired is not listed in the drop down menu, please select or type in the parameter name in the blank parameters column, and type in the method desired." sqref="B364:D364" xr:uid="{00000000-0002-0000-0100-00009B000000}">
      <formula1>$M$380:$M$381</formula1>
    </dataValidation>
    <dataValidation type="list" allowBlank="1" showInputMessage="1" showErrorMessage="1" error="If the method desired is not listed in the drop down menu, please select or type in the parameter name in the blank parameters column, and type in the method desired." sqref="B365:D365" xr:uid="{00000000-0002-0000-0100-000096000000}">
      <formula1>$J$359:$J$365</formula1>
    </dataValidation>
    <dataValidation type="list" allowBlank="1" showInputMessage="1" sqref="A572:A581 A257:A266" xr:uid="{00000000-0002-0000-0100-000092000000}">
      <formula1>$H$238:$H$275</formula1>
    </dataValidation>
    <dataValidation type="list" allowBlank="1" showInputMessage="1" showErrorMessage="1" error="If the method desired is not listed in the drop down menu, please select or type in the parameter name in the blank parameters column, and type in the method desired." sqref="B369:D369" xr:uid="{00000000-0002-0000-0100-000013000000}">
      <formula1>$M$365:$M$372</formula1>
    </dataValidation>
    <dataValidation type="list" allowBlank="1" showInputMessage="1" showErrorMessage="1" error="If the method desired is not listed in the drop down menu, please select or type in the parameter name in the blank parameters column, and type in the method desired." sqref="B371:D371" xr:uid="{00000000-0002-0000-0100-000098000000}">
      <formula1>$O$365:$O$368</formula1>
    </dataValidation>
    <dataValidation type="list" allowBlank="1" showInputMessage="1" showErrorMessage="1" error="If the method desired is not listed in the drop down menu, please select or type in the parameter name in the blank parameters column, and type in the method desired." sqref="B376:D376" xr:uid="{00000000-0002-0000-0100-000099000000}">
      <formula1>$I$380:$I$383</formula1>
    </dataValidation>
    <dataValidation type="list" allowBlank="1" showInputMessage="1" sqref="A311:A315 A611:A625" xr:uid="{00000000-0002-0000-0100-00000E000000}">
      <formula1>$X$298:$X$319</formula1>
    </dataValidation>
    <dataValidation type="list" allowBlank="1" showInputMessage="1" sqref="B611:D625" xr:uid="{00000000-0002-0000-0100-00002A000000}">
      <formula1>$F$619:$F$628</formula1>
    </dataValidation>
    <dataValidation type="list" allowBlank="1" showInputMessage="1" showErrorMessage="1" error="If the method desired is not listed in the drop down menu, please select or type in the parameter name in the blank parameters column, and type in the method desired." sqref="B407:D407" xr:uid="{00000000-0002-0000-0100-0000A2000000}">
      <formula1>$K$411:$K$417</formula1>
    </dataValidation>
    <dataValidation type="list" allowBlank="1" showInputMessage="1" showErrorMessage="1" error="If the method desired is not listed in the drop down menu, please select or type in the parameter name in the blank parameters column, and type in the method desired." sqref="B418:D418" xr:uid="{00000000-0002-0000-0100-000022000000}">
      <formula1>$F$448:$F$453</formula1>
    </dataValidation>
    <dataValidation type="list" allowBlank="1" showInputMessage="1" sqref="B436:D438 B451:D497" xr:uid="{00000000-0002-0000-0100-0000AD000000}">
      <formula1>$V$411:$V$434</formula1>
    </dataValidation>
    <dataValidation type="list" allowBlank="1" showInputMessage="1" showErrorMessage="1" error="If the method desired is not listed in the drop down menu, please select or type in the parameter name in the blank parameters column, and type in the method desired." sqref="B424:D424" xr:uid="{00000000-0002-0000-0100-0000B1000000}">
      <formula1>$K$430:$K$439</formula1>
    </dataValidation>
    <dataValidation type="list" allowBlank="1" showInputMessage="1" sqref="A451:A497 A144:A187" xr:uid="{00000000-0002-0000-0100-000046000000}">
      <formula1>$X$97:$X$137</formula1>
    </dataValidation>
    <dataValidation type="list" allowBlank="1" showInputMessage="1" showErrorMessage="1" error="If the method desired is not listed in the drop down menu, please select or type in the parameter name in the blank parameters column, and type in the method desired." sqref="B204:D204" xr:uid="{00000000-0002-0000-0100-000007000000}">
      <formula1>$L$200:$L$205</formula1>
    </dataValidation>
    <dataValidation type="list" allowBlank="1" showInputMessage="1" showErrorMessage="1" error="If the method desired is not listed in the drop down menu, please select or type in the parameter name in the blank parameters column, and type in the method desired." sqref="B8:D8" xr:uid="{00000000-0002-0000-0100-00004C000000}">
      <formula1>$G$2:$G$11</formula1>
    </dataValidation>
    <dataValidation type="list" allowBlank="1" showInputMessage="1" showErrorMessage="1" error="If the method desired is not listed in the drop down menu, please select or type in the parameter name in the blank parameters column, and type in the method desired." sqref="B368:D368" xr:uid="{00000000-0002-0000-0100-000021000000}">
      <formula1>$L$359:$L$372</formula1>
    </dataValidation>
    <dataValidation type="list" allowBlank="1" showInputMessage="1" showErrorMessage="1" error="If the method desired is not listed in the drop down menu, please select or type in the parameter name in the blank parameters column, and type in the method desired." sqref="B506:D506" xr:uid="{00000000-0002-0000-0100-00003E000000}">
      <formula1>$F$513:$F$515</formula1>
    </dataValidation>
    <dataValidation type="list" allowBlank="1" showInputMessage="1" showErrorMessage="1" error="If the method desired is not listed in the drop down menu, please select or type in the parameter name in the blank parameters column, and type in the method desired." sqref="B32:D32" xr:uid="{00000000-0002-0000-0100-000061000000}">
      <formula1>$M$25:$M$37</formula1>
    </dataValidation>
    <dataValidation type="list" allowBlank="1" showInputMessage="1" sqref="A436:A438" xr:uid="{00000000-0002-0000-0100-000014000000}">
      <formula1>$X$407:$X$446</formula1>
    </dataValidation>
    <dataValidation type="list" allowBlank="1" showInputMessage="1" sqref="A380:A394" xr:uid="{00000000-0002-0000-0100-000045000000}">
      <formula1>$X$364:$X$397</formula1>
    </dataValidation>
    <dataValidation type="list" allowBlank="1" showInputMessage="1" showErrorMessage="1" sqref="B205:D205" xr:uid="{42499ABE-41D6-463C-89DC-639407B5AA00}">
      <formula1>$F$205:$F$208</formula1>
    </dataValidation>
    <dataValidation type="list" allowBlank="1" showInputMessage="1" showErrorMessage="1" sqref="B206:D206" xr:uid="{E5D3F175-48DF-4F3B-8D2C-7208768C1303}">
      <formula1>$G$205:$G$209</formula1>
    </dataValidation>
    <dataValidation type="list" allowBlank="1" showInputMessage="1" showErrorMessage="1" sqref="B207:D207" xr:uid="{1C312286-D1C1-4D6B-98A0-88ED671A8F4B}">
      <formula1>$F$216:$F$217</formula1>
    </dataValidation>
    <dataValidation type="list" allowBlank="1" showInputMessage="1" showErrorMessage="1" sqref="B208:D208" xr:uid="{150EB0F8-628A-4432-BAAA-44C56A6F2092}">
      <formula1>$G$216:$G$219</formula1>
    </dataValidation>
    <dataValidation type="list" allowBlank="1" showInputMessage="1" sqref="B209:D210" xr:uid="{00000000-0002-0000-0100-000037000000}">
      <formula1>$N$200:$N$220</formula1>
    </dataValidation>
    <dataValidation type="list" allowBlank="1" showInputMessage="1" sqref="B511:D511" xr:uid="{590C2E62-1FC1-4A27-9001-56E1D8213570}">
      <formula1>$F$520:$F$523</formula1>
    </dataValidation>
    <dataValidation type="list" allowBlank="1" showInputMessage="1" sqref="B512:D512" xr:uid="{02973AFB-5EB8-4E49-BEB4-C3BDDCAEE7F4}">
      <formula1>$G$520:$G$522</formula1>
    </dataValidation>
    <dataValidation type="list" allowBlank="1" showInputMessage="1" sqref="B513:D513" xr:uid="{1666E351-D8F8-4398-954B-177B5291F5C0}">
      <formula1>$F$527:$F$528</formula1>
    </dataValidation>
    <dataValidation type="list" allowBlank="1" showInputMessage="1" sqref="B514:D514" xr:uid="{AD35C634-8C24-4768-8BCC-2F1C509513E0}">
      <formula1>$G$527:$G$530</formula1>
    </dataValidation>
    <dataValidation type="list" allowBlank="1" showInputMessage="1" sqref="A515:A516" xr:uid="{00000000-0002-0000-0100-000025000000}">
      <formula1>$X$509:$X$518</formula1>
    </dataValidation>
    <dataValidation type="list" allowBlank="1" showInputMessage="1" sqref="B515:D516" xr:uid="{00000000-0002-0000-0100-000043000000}">
      <formula1>$W$509:$W$524</formula1>
    </dataValidation>
    <dataValidation type="list" allowBlank="1" showInputMessage="1" sqref="B257:D275" xr:uid="{00000000-0002-0000-0100-000093000000}">
      <formula1>$I$210:$I$243</formula1>
    </dataValidation>
    <dataValidation type="list" allowBlank="1" showInputMessage="1" sqref="B572:D581" xr:uid="{00000000-0002-0000-0100-000044000000}">
      <formula1>$G$542:$G$567</formula1>
    </dataValidation>
    <dataValidation type="list" allowBlank="1" showInputMessage="1" showErrorMessage="1" error="If the method desired is not listed in the drop down menu, please select or type in the parameter name in the blank parameters column, and type in the method desired." sqref="B22:D22" xr:uid="{00000000-0002-0000-0100-000056000000}">
      <formula1>$U$3:$U$8</formula1>
    </dataValidation>
    <dataValidation type="list" allowBlank="1" showInputMessage="1" showErrorMessage="1" sqref="B107:D107" xr:uid="{31E0AF2B-FA2B-46CD-9301-8B63CE270B41}">
      <formula1>$K$98:$K$104</formula1>
    </dataValidation>
    <dataValidation type="list" allowBlank="1" showInputMessage="1" showErrorMessage="1" error="If the method desired is not listed in the drop down menu, please select or type in the parameter name in the blank parameters column, and type in the method desired." sqref="B31:D31" xr:uid="{00000000-0002-0000-0100-000060000000}">
      <formula1>$L$25:$L$35</formula1>
    </dataValidation>
    <dataValidation type="list" allowBlank="1" showInputMessage="1" showErrorMessage="1" error="If the method desired is not listed in the drop down menu, please select or type in the parameter name in the blank parameters column, and type in the method desired." sqref="B370:D370" xr:uid="{00000000-0002-0000-0100-000097000000}">
      <formula1>$N$365:$N$369</formula1>
    </dataValidation>
    <dataValidation type="list" allowBlank="1" showInputMessage="1" showErrorMessage="1" error="If the method desired is not listed in the drop down menu, please select or type in the parameter name in the blank parameters column, and type in the method desired." sqref="B130:D130" xr:uid="{00000000-0002-0000-0100-00008A000000}">
      <formula1>$P$128:$P$133</formula1>
    </dataValidation>
    <dataValidation type="list" allowBlank="1" showInputMessage="1" showErrorMessage="1" sqref="B307:D307" xr:uid="{BBAE534C-83B0-4B0D-B00E-B5A21B291370}">
      <formula1>$I$300:$I$302</formula1>
    </dataValidation>
    <dataValidation type="list" allowBlank="1" showInputMessage="1" showErrorMessage="1" error="If the method desired is not listed in the drop down menu, please select or type in the parameter name in the blank parameters column, and type in the method desired." sqref="C346:D347 B347" xr:uid="{00000000-0002-0000-0100-000012000000}">
      <formula1>$F$341:$F$342</formula1>
    </dataValidation>
    <dataValidation type="list" allowBlank="1" showInputMessage="1" showErrorMessage="1" error="If the method desired is not listed in the drop down menu, please select or type in the parameter name in the blank parameters column, and type in the method desired." sqref="B346" xr:uid="{97E737B2-7F16-44AB-973F-1AD62E677066}">
      <formula1>$F$341</formula1>
    </dataValidation>
    <dataValidation type="list" allowBlank="1" showInputMessage="1" showErrorMessage="1" sqref="A348:A351" xr:uid="{00000000-0002-0000-0100-00001A000000}">
      <formula1>$W$347:$W$359</formula1>
    </dataValidation>
    <dataValidation type="list" allowBlank="1" showInputMessage="1" sqref="A52:A93" xr:uid="{00000000-0002-0000-0100-000047000000}">
      <formula1>$X$3:$X$68</formula1>
    </dataValidation>
    <dataValidation type="list" allowBlank="1" showInputMessage="1" sqref="B52:D93" xr:uid="{00000000-0002-0000-0100-0000BD000000}">
      <formula1>$Y$3:$Y$212</formula1>
    </dataValidation>
    <dataValidation type="list" allowBlank="1" showInputMessage="1" showErrorMessage="1" error="If the method desired is not listed in the drop down menu, please select or type in the parameter name in the blank parameters column, and type in the method desired." sqref="B343:D343" xr:uid="{00000000-0002-0000-0100-000017000000}">
      <formula1>$F$344</formula1>
    </dataValidation>
    <dataValidation type="list" showInputMessage="1" sqref="B348:D351" xr:uid="{7108F12A-A4AF-4589-86DD-8807A28EBB1E}">
      <formula1>$F$338:$F$347</formula1>
    </dataValidation>
    <dataValidation type="list" allowBlank="1" showInputMessage="1" showErrorMessage="1" error="If the method desired is not listed in the drop down menu, please select or type in the parameter name in the blank parameters column, and type in the method desired." sqref="B360:D360" xr:uid="{00000000-0002-0000-0100-00000B000000}">
      <formula1>$F$365:$F$365</formula1>
    </dataValidation>
    <dataValidation type="list" allowBlank="1" showInputMessage="1" sqref="B380:D394" xr:uid="{00000000-0002-0000-0100-00003B000000}">
      <formula1>$Y$368:$Y$417</formula1>
    </dataValidation>
  </dataValidations>
  <pageMargins left="0.7" right="0.7" top="0.75" bottom="0.75" header="0.3" footer="0.3"/>
  <pageSetup scale="76" fitToHeight="0" orientation="portrait" r:id="rId1"/>
  <headerFooter>
    <oddFooter>&amp;CPage &amp;P of &amp;N</oddFooter>
  </headerFooter>
  <rowBreaks count="15" manualBreakCount="15">
    <brk id="39" max="3" man="1"/>
    <brk id="95" max="3" man="1"/>
    <brk id="139" max="3" man="1"/>
    <brk id="192" max="3" man="1"/>
    <brk id="235" max="3" man="1"/>
    <brk id="276" max="3" man="1"/>
    <brk id="317" max="3" man="1"/>
    <brk id="353" max="3" man="1"/>
    <brk id="395" max="3" man="1"/>
    <brk id="444" max="3" man="1"/>
    <brk id="499" max="3" man="1"/>
    <brk id="549" max="3" man="1"/>
    <brk id="594" max="3" man="1"/>
    <brk id="646" max="3" man="1"/>
    <brk id="69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86"/>
  <sheetViews>
    <sheetView showWhiteSpace="0" view="pageLayout" zoomScaleNormal="100" workbookViewId="0">
      <selection activeCell="G14" sqref="G14"/>
    </sheetView>
  </sheetViews>
  <sheetFormatPr defaultColWidth="9.140625" defaultRowHeight="15.75" outlineLevelRow="1" x14ac:dyDescent="0.25"/>
  <cols>
    <col min="1" max="1" width="13" style="1" customWidth="1"/>
    <col min="2" max="6" width="9.140625" style="1"/>
    <col min="7" max="7" width="10.140625" style="1" bestFit="1" customWidth="1"/>
    <col min="8" max="8" width="7.7109375" style="1" customWidth="1"/>
    <col min="9" max="9" width="10.85546875" style="31" bestFit="1" customWidth="1"/>
    <col min="10" max="10" width="10.7109375" style="31" customWidth="1"/>
    <col min="11" max="12" width="11" style="1" hidden="1" customWidth="1"/>
    <col min="13" max="16384" width="9.140625" style="1"/>
  </cols>
  <sheetData>
    <row r="1" spans="1:11" x14ac:dyDescent="0.25">
      <c r="A1" s="256" t="s">
        <v>281</v>
      </c>
      <c r="B1" s="256"/>
      <c r="C1" s="256"/>
      <c r="D1" s="256"/>
      <c r="E1" s="256"/>
      <c r="F1" s="256"/>
      <c r="G1" s="256"/>
      <c r="H1" s="256"/>
      <c r="I1" s="256"/>
      <c r="J1" s="256"/>
      <c r="K1" s="32"/>
    </row>
    <row r="2" spans="1:11" x14ac:dyDescent="0.25">
      <c r="A2" s="247" t="s">
        <v>421</v>
      </c>
      <c r="B2" s="247"/>
      <c r="C2" s="247"/>
      <c r="D2" s="247"/>
      <c r="E2" s="247"/>
      <c r="F2" s="247"/>
      <c r="G2" s="247"/>
      <c r="H2" s="247"/>
      <c r="I2" s="247"/>
      <c r="J2" s="247"/>
      <c r="K2" s="2"/>
    </row>
    <row r="3" spans="1:11" x14ac:dyDescent="0.25">
      <c r="A3" s="247" t="s">
        <v>803</v>
      </c>
      <c r="B3" s="247"/>
      <c r="C3" s="247"/>
      <c r="D3" s="247"/>
      <c r="E3" s="247"/>
      <c r="F3" s="247"/>
      <c r="G3" s="247"/>
      <c r="H3" s="247"/>
      <c r="I3" s="247"/>
      <c r="J3" s="247"/>
    </row>
    <row r="4" spans="1:11" x14ac:dyDescent="0.25">
      <c r="A4" s="247" t="s">
        <v>805</v>
      </c>
      <c r="B4" s="247"/>
      <c r="C4" s="247"/>
      <c r="D4" s="247"/>
      <c r="E4" s="247"/>
      <c r="F4" s="247"/>
      <c r="G4" s="247"/>
      <c r="H4" s="247"/>
      <c r="I4" s="247"/>
      <c r="J4" s="247"/>
      <c r="K4" s="2"/>
    </row>
    <row r="5" spans="1:11" ht="15.75" customHeight="1" x14ac:dyDescent="0.25">
      <c r="A5" s="250" t="s">
        <v>804</v>
      </c>
      <c r="B5" s="250"/>
      <c r="C5" s="250"/>
      <c r="D5" s="250"/>
      <c r="E5" s="250"/>
      <c r="F5" s="250"/>
      <c r="G5" s="250"/>
      <c r="H5" s="250"/>
      <c r="I5" s="250"/>
      <c r="J5" s="250"/>
    </row>
    <row r="6" spans="1:11" x14ac:dyDescent="0.25">
      <c r="A6" s="248" t="s">
        <v>282</v>
      </c>
      <c r="B6" s="248"/>
      <c r="C6" s="248"/>
      <c r="D6" s="248"/>
      <c r="E6" s="248"/>
      <c r="F6" s="248"/>
      <c r="G6" s="248"/>
      <c r="H6" s="248"/>
      <c r="I6" s="248"/>
    </row>
    <row r="7" spans="1:11" x14ac:dyDescent="0.25">
      <c r="A7" s="248" t="s">
        <v>303</v>
      </c>
      <c r="B7" s="248"/>
      <c r="C7" s="248"/>
      <c r="D7" s="248"/>
      <c r="E7" s="248"/>
      <c r="F7" s="248"/>
      <c r="G7" s="248"/>
      <c r="H7" s="248"/>
      <c r="I7" s="248"/>
      <c r="J7" s="248"/>
    </row>
    <row r="8" spans="1:11" x14ac:dyDescent="0.25">
      <c r="A8" s="256" t="s">
        <v>283</v>
      </c>
      <c r="B8" s="256"/>
      <c r="C8" s="256"/>
      <c r="D8" s="256"/>
      <c r="E8" s="256"/>
      <c r="F8" s="256"/>
    </row>
    <row r="9" spans="1:11" x14ac:dyDescent="0.25">
      <c r="A9" s="248" t="s">
        <v>284</v>
      </c>
      <c r="B9" s="248"/>
      <c r="C9" s="248"/>
      <c r="D9" s="248"/>
      <c r="E9" s="248"/>
      <c r="F9" s="248"/>
      <c r="G9" s="47"/>
      <c r="H9" s="3" t="s">
        <v>479</v>
      </c>
      <c r="I9" s="87">
        <v>100</v>
      </c>
      <c r="J9" s="93">
        <f>IF(G9="Y", 100, 0)</f>
        <v>0</v>
      </c>
    </row>
    <row r="10" spans="1:11" x14ac:dyDescent="0.25">
      <c r="A10" s="248" t="s">
        <v>285</v>
      </c>
      <c r="B10" s="248"/>
      <c r="C10" s="248"/>
      <c r="D10" s="248"/>
      <c r="E10" s="248"/>
      <c r="F10" s="248"/>
      <c r="G10" s="47"/>
      <c r="H10" s="3" t="s">
        <v>479</v>
      </c>
      <c r="I10" s="87">
        <v>80</v>
      </c>
      <c r="J10" s="93">
        <f>IF(G10="Y", 80, 0)</f>
        <v>0</v>
      </c>
    </row>
    <row r="11" spans="1:11" x14ac:dyDescent="0.25">
      <c r="A11" s="248" t="s">
        <v>420</v>
      </c>
      <c r="B11" s="248"/>
      <c r="C11" s="248"/>
      <c r="D11" s="248"/>
      <c r="E11" s="248"/>
      <c r="F11" s="248"/>
      <c r="G11" s="47"/>
      <c r="H11" s="3" t="s">
        <v>479</v>
      </c>
      <c r="I11" s="87">
        <v>50</v>
      </c>
      <c r="J11" s="93">
        <f>IF(G11="Y", 50, 0)</f>
        <v>0</v>
      </c>
    </row>
    <row r="12" spans="1:11" x14ac:dyDescent="0.25">
      <c r="A12" s="2"/>
      <c r="D12" s="3"/>
      <c r="E12" s="3"/>
      <c r="J12" s="38"/>
      <c r="K12" s="46">
        <f>SUM(J9:J11)</f>
        <v>0</v>
      </c>
    </row>
    <row r="13" spans="1:11" x14ac:dyDescent="0.25">
      <c r="A13" s="256" t="s">
        <v>289</v>
      </c>
      <c r="B13" s="256"/>
      <c r="C13" s="256"/>
      <c r="D13" s="256"/>
      <c r="E13" s="256"/>
      <c r="F13" s="256"/>
      <c r="G13" s="32"/>
      <c r="H13" s="32"/>
      <c r="I13" s="32"/>
      <c r="J13" s="32"/>
      <c r="K13" s="1" t="b">
        <f>OR(K12=100,K12=80,K12=50)</f>
        <v>0</v>
      </c>
    </row>
    <row r="14" spans="1:11" x14ac:dyDescent="0.25">
      <c r="A14" s="248" t="s">
        <v>290</v>
      </c>
      <c r="B14" s="248"/>
      <c r="C14" s="248"/>
      <c r="D14" s="248"/>
      <c r="E14" s="248"/>
      <c r="F14" s="248"/>
      <c r="G14" s="47"/>
      <c r="H14" s="3" t="s">
        <v>422</v>
      </c>
      <c r="I14" s="88">
        <v>50</v>
      </c>
      <c r="J14" s="92">
        <f>G14*I14</f>
        <v>0</v>
      </c>
    </row>
    <row r="15" spans="1:11" x14ac:dyDescent="0.25">
      <c r="A15" s="248" t="s">
        <v>291</v>
      </c>
      <c r="B15" s="248"/>
      <c r="C15" s="248"/>
      <c r="D15" s="248"/>
      <c r="E15" s="248"/>
      <c r="F15" s="248"/>
      <c r="G15" s="47"/>
      <c r="H15" s="3" t="s">
        <v>422</v>
      </c>
      <c r="I15" s="88">
        <v>25</v>
      </c>
      <c r="J15" s="92">
        <f>G15*I15</f>
        <v>0</v>
      </c>
    </row>
    <row r="16" spans="1:11" x14ac:dyDescent="0.25">
      <c r="A16" s="31"/>
      <c r="B16" s="31"/>
      <c r="C16" s="31"/>
      <c r="D16" s="31"/>
      <c r="E16" s="31"/>
      <c r="F16" s="31"/>
      <c r="G16" s="31"/>
      <c r="H16" s="3"/>
      <c r="I16" s="37"/>
      <c r="J16" s="37"/>
    </row>
    <row r="17" spans="1:11" x14ac:dyDescent="0.25">
      <c r="A17" s="256" t="s">
        <v>286</v>
      </c>
      <c r="B17" s="256"/>
      <c r="C17" s="256"/>
      <c r="D17" s="256"/>
      <c r="E17" s="256"/>
      <c r="F17" s="256"/>
      <c r="G17" s="32"/>
      <c r="H17" s="32"/>
      <c r="I17" s="32"/>
      <c r="J17" s="32"/>
    </row>
    <row r="18" spans="1:11" x14ac:dyDescent="0.25">
      <c r="A18" s="248" t="s">
        <v>287</v>
      </c>
      <c r="B18" s="248"/>
      <c r="C18" s="248"/>
      <c r="D18" s="248"/>
      <c r="E18" s="248"/>
      <c r="F18" s="248"/>
      <c r="G18" s="47"/>
      <c r="H18" s="3" t="s">
        <v>422</v>
      </c>
      <c r="I18" s="88">
        <v>20</v>
      </c>
      <c r="J18" s="93">
        <f>G18*I18</f>
        <v>0</v>
      </c>
    </row>
    <row r="19" spans="1:11" x14ac:dyDescent="0.25">
      <c r="A19" s="248" t="s">
        <v>288</v>
      </c>
      <c r="B19" s="248"/>
      <c r="C19" s="248"/>
      <c r="D19" s="248"/>
      <c r="E19" s="248"/>
      <c r="F19" s="248"/>
      <c r="G19" s="47"/>
      <c r="H19" s="3" t="s">
        <v>422</v>
      </c>
      <c r="I19" s="88">
        <v>10</v>
      </c>
      <c r="J19" s="91">
        <f>G19*I19</f>
        <v>0</v>
      </c>
    </row>
    <row r="20" spans="1:11" x14ac:dyDescent="0.25">
      <c r="A20" s="2"/>
      <c r="D20" s="16"/>
      <c r="E20" s="16"/>
    </row>
    <row r="21" spans="1:11" x14ac:dyDescent="0.25">
      <c r="A21" s="256" t="s">
        <v>481</v>
      </c>
      <c r="B21" s="256"/>
      <c r="C21" s="256"/>
      <c r="D21" s="256"/>
      <c r="E21" s="256"/>
      <c r="F21" s="256"/>
      <c r="G21" s="31"/>
    </row>
    <row r="22" spans="1:11" x14ac:dyDescent="0.25">
      <c r="A22" s="256" t="s">
        <v>480</v>
      </c>
      <c r="B22" s="256"/>
      <c r="C22" s="256"/>
      <c r="D22" s="256"/>
      <c r="E22" s="256"/>
      <c r="F22" s="256"/>
    </row>
    <row r="23" spans="1:11" x14ac:dyDescent="0.25">
      <c r="A23" s="248" t="s">
        <v>474</v>
      </c>
      <c r="B23" s="248"/>
      <c r="C23" s="248"/>
      <c r="D23" s="248"/>
      <c r="E23" s="248"/>
      <c r="F23" s="248"/>
      <c r="G23" s="47"/>
      <c r="H23" s="3" t="s">
        <v>422</v>
      </c>
      <c r="I23" s="88">
        <v>250</v>
      </c>
      <c r="J23" s="92">
        <f>G23*I23</f>
        <v>0</v>
      </c>
    </row>
    <row r="24" spans="1:11" x14ac:dyDescent="0.25">
      <c r="A24" s="248" t="s">
        <v>475</v>
      </c>
      <c r="B24" s="248"/>
      <c r="C24" s="248"/>
      <c r="D24" s="248"/>
      <c r="E24" s="248"/>
      <c r="F24" s="248"/>
      <c r="G24" s="47"/>
      <c r="H24" s="3" t="s">
        <v>422</v>
      </c>
      <c r="I24" s="88">
        <v>250</v>
      </c>
      <c r="J24" s="92">
        <f>G24*I24</f>
        <v>0</v>
      </c>
    </row>
    <row r="25" spans="1:11" x14ac:dyDescent="0.25">
      <c r="A25" s="2"/>
      <c r="D25" s="3"/>
      <c r="E25" s="3"/>
    </row>
    <row r="26" spans="1:11" x14ac:dyDescent="0.25">
      <c r="A26" s="256" t="s">
        <v>483</v>
      </c>
      <c r="B26" s="256"/>
      <c r="C26" s="256"/>
      <c r="D26" s="256"/>
      <c r="E26" s="256"/>
      <c r="F26" s="256"/>
    </row>
    <row r="27" spans="1:11" x14ac:dyDescent="0.25">
      <c r="A27" s="256" t="s">
        <v>482</v>
      </c>
      <c r="B27" s="256"/>
      <c r="C27" s="256"/>
      <c r="D27" s="256"/>
      <c r="E27" s="256"/>
      <c r="F27" s="256"/>
    </row>
    <row r="28" spans="1:11" x14ac:dyDescent="0.25">
      <c r="A28" s="248" t="s">
        <v>474</v>
      </c>
      <c r="B28" s="248"/>
      <c r="C28" s="248"/>
      <c r="D28" s="248"/>
      <c r="E28" s="248"/>
      <c r="F28" s="248"/>
      <c r="G28" s="47"/>
      <c r="H28" s="3" t="s">
        <v>422</v>
      </c>
      <c r="I28" s="88">
        <v>250</v>
      </c>
      <c r="J28" s="92">
        <f>G28*I28</f>
        <v>0</v>
      </c>
      <c r="K28" s="3" t="s">
        <v>477</v>
      </c>
    </row>
    <row r="29" spans="1:11" x14ac:dyDescent="0.25">
      <c r="A29" s="248" t="s">
        <v>475</v>
      </c>
      <c r="B29" s="248"/>
      <c r="C29" s="248"/>
      <c r="D29" s="248"/>
      <c r="E29" s="248"/>
      <c r="F29" s="248"/>
      <c r="G29" s="47"/>
      <c r="H29" s="3" t="s">
        <v>422</v>
      </c>
      <c r="I29" s="88">
        <v>250</v>
      </c>
      <c r="J29" s="92">
        <f>G29*I29</f>
        <v>0</v>
      </c>
      <c r="K29" s="3" t="s">
        <v>478</v>
      </c>
    </row>
    <row r="30" spans="1:11" x14ac:dyDescent="0.25">
      <c r="A30" s="2"/>
      <c r="B30" s="2"/>
      <c r="C30" s="2"/>
      <c r="D30" s="2"/>
      <c r="E30" s="13"/>
      <c r="G30" s="31"/>
      <c r="H30" s="3"/>
      <c r="I30" s="37"/>
      <c r="J30" s="37"/>
      <c r="K30" s="3"/>
    </row>
    <row r="31" spans="1:11" x14ac:dyDescent="0.25">
      <c r="A31" s="256" t="s">
        <v>476</v>
      </c>
      <c r="B31" s="256"/>
      <c r="C31" s="256"/>
      <c r="D31" s="256"/>
      <c r="E31" s="256"/>
      <c r="F31" s="256"/>
      <c r="H31" s="31"/>
      <c r="J31" s="3"/>
    </row>
    <row r="32" spans="1:11" x14ac:dyDescent="0.25">
      <c r="B32" s="7"/>
      <c r="C32" s="7"/>
      <c r="D32" s="7"/>
      <c r="E32" s="7"/>
      <c r="F32" s="7"/>
      <c r="G32" s="47"/>
      <c r="H32" s="32" t="s">
        <v>479</v>
      </c>
      <c r="I32" s="88">
        <f>IF(G32="Y",1000,0)</f>
        <v>0</v>
      </c>
      <c r="J32" s="91">
        <f>IF(I32=1000,1000,0)</f>
        <v>0</v>
      </c>
    </row>
    <row r="33" spans="1:10" x14ac:dyDescent="0.25">
      <c r="A33" s="39"/>
      <c r="E33" s="3"/>
    </row>
    <row r="34" spans="1:10" x14ac:dyDescent="0.25">
      <c r="A34" s="256" t="s">
        <v>292</v>
      </c>
      <c r="B34" s="256"/>
      <c r="C34" s="256"/>
      <c r="D34" s="256"/>
      <c r="E34" s="256"/>
      <c r="F34" s="256"/>
    </row>
    <row r="35" spans="1:10" x14ac:dyDescent="0.25">
      <c r="A35" s="248" t="s">
        <v>293</v>
      </c>
      <c r="B35" s="248"/>
      <c r="C35" s="248"/>
      <c r="D35" s="248"/>
      <c r="E35" s="248"/>
      <c r="F35" s="248"/>
      <c r="G35" s="47"/>
      <c r="H35" s="3" t="s">
        <v>422</v>
      </c>
      <c r="I35" s="88">
        <v>75</v>
      </c>
      <c r="J35" s="92">
        <f>G35*I35</f>
        <v>0</v>
      </c>
    </row>
    <row r="36" spans="1:10" x14ac:dyDescent="0.25">
      <c r="A36" s="2"/>
      <c r="C36" s="9"/>
      <c r="D36" s="13"/>
      <c r="E36" s="13"/>
      <c r="G36" s="31"/>
      <c r="H36" s="3"/>
      <c r="I36" s="37"/>
      <c r="J36" s="37"/>
    </row>
    <row r="37" spans="1:10" x14ac:dyDescent="0.25">
      <c r="A37" s="256" t="s">
        <v>294</v>
      </c>
      <c r="B37" s="256"/>
      <c r="C37" s="256"/>
      <c r="D37" s="256"/>
      <c r="E37" s="256"/>
      <c r="F37" s="256"/>
      <c r="G37" s="47"/>
      <c r="H37" s="31" t="s">
        <v>479</v>
      </c>
      <c r="I37" s="87">
        <f>IF(G37="Y",600,0)</f>
        <v>0</v>
      </c>
      <c r="J37" s="91">
        <f>IF(I37=600,600,0)</f>
        <v>0</v>
      </c>
    </row>
    <row r="38" spans="1:10" x14ac:dyDescent="0.25">
      <c r="C38" s="8"/>
      <c r="D38" s="13"/>
      <c r="E38" s="13"/>
      <c r="I38" s="1"/>
      <c r="J38" s="1"/>
    </row>
    <row r="39" spans="1:10" x14ac:dyDescent="0.25">
      <c r="A39" s="256" t="s">
        <v>299</v>
      </c>
      <c r="B39" s="256"/>
      <c r="C39" s="256"/>
      <c r="D39" s="256"/>
      <c r="E39" s="256"/>
      <c r="F39" s="256"/>
      <c r="G39" s="47"/>
      <c r="H39" s="32" t="s">
        <v>479</v>
      </c>
      <c r="I39" s="88">
        <f>IF(G39="Y",750,0)</f>
        <v>0</v>
      </c>
      <c r="J39" s="91">
        <f>IF(I39=750,750,0)</f>
        <v>0</v>
      </c>
    </row>
    <row r="40" spans="1:10" ht="15" x14ac:dyDescent="0.25">
      <c r="A40" s="11"/>
      <c r="C40" s="4"/>
      <c r="D40" s="3"/>
      <c r="E40" s="3"/>
      <c r="I40" s="1"/>
      <c r="J40" s="1"/>
    </row>
    <row r="41" spans="1:10" x14ac:dyDescent="0.25">
      <c r="A41" s="256" t="s">
        <v>300</v>
      </c>
      <c r="B41" s="256"/>
      <c r="C41" s="256"/>
      <c r="D41" s="256"/>
      <c r="E41" s="256"/>
      <c r="F41" s="256"/>
      <c r="G41" s="47"/>
      <c r="H41" s="32" t="s">
        <v>479</v>
      </c>
      <c r="I41" s="88">
        <f>IF(G41="Y",750,0)</f>
        <v>0</v>
      </c>
      <c r="J41" s="91">
        <f>IF(I41=750,750,0)</f>
        <v>0</v>
      </c>
    </row>
    <row r="42" spans="1:10" x14ac:dyDescent="0.25">
      <c r="A42" s="7"/>
      <c r="C42" s="4"/>
      <c r="D42" s="3"/>
      <c r="E42" s="3"/>
      <c r="I42" s="1"/>
      <c r="J42" s="1"/>
    </row>
    <row r="43" spans="1:10" x14ac:dyDescent="0.25">
      <c r="A43" s="256" t="s">
        <v>301</v>
      </c>
      <c r="B43" s="256"/>
      <c r="C43" s="256"/>
      <c r="D43" s="256"/>
      <c r="E43" s="256"/>
      <c r="F43" s="256"/>
    </row>
    <row r="44" spans="1:10" x14ac:dyDescent="0.25">
      <c r="A44" s="248" t="s">
        <v>302</v>
      </c>
      <c r="B44" s="248"/>
      <c r="C44" s="248"/>
      <c r="D44" s="248"/>
      <c r="E44" s="248"/>
      <c r="F44" s="248"/>
      <c r="G44" s="47"/>
      <c r="H44" s="3" t="s">
        <v>422</v>
      </c>
      <c r="I44" s="88">
        <v>150</v>
      </c>
      <c r="J44" s="92">
        <f>G44*I44</f>
        <v>0</v>
      </c>
    </row>
    <row r="45" spans="1:10" x14ac:dyDescent="0.25">
      <c r="D45" s="3"/>
      <c r="E45" s="3"/>
    </row>
    <row r="46" spans="1:10" ht="13.5" customHeight="1" x14ac:dyDescent="0.25">
      <c r="D46" s="13"/>
      <c r="E46" s="13"/>
    </row>
    <row r="49" spans="1:10" x14ac:dyDescent="0.25">
      <c r="A49" s="7" t="s">
        <v>296</v>
      </c>
      <c r="C49" s="4"/>
      <c r="D49" s="3"/>
      <c r="E49" s="3"/>
    </row>
    <row r="50" spans="1:10" x14ac:dyDescent="0.25">
      <c r="A50" s="248" t="s">
        <v>290</v>
      </c>
      <c r="B50" s="248"/>
      <c r="C50" s="248"/>
      <c r="D50" s="248"/>
      <c r="E50" s="248"/>
      <c r="F50" s="248"/>
      <c r="G50" s="47"/>
      <c r="H50" s="3" t="s">
        <v>422</v>
      </c>
      <c r="I50" s="88">
        <v>50</v>
      </c>
      <c r="J50" s="92">
        <f>G50*I50</f>
        <v>0</v>
      </c>
    </row>
    <row r="51" spans="1:10" x14ac:dyDescent="0.25">
      <c r="A51" s="248" t="s">
        <v>291</v>
      </c>
      <c r="B51" s="248"/>
      <c r="C51" s="248"/>
      <c r="D51" s="248"/>
      <c r="E51" s="248"/>
      <c r="F51" s="248"/>
      <c r="G51" s="47"/>
      <c r="H51" s="3" t="s">
        <v>422</v>
      </c>
      <c r="I51" s="88">
        <v>25</v>
      </c>
      <c r="J51" s="92">
        <f>G51*I51</f>
        <v>0</v>
      </c>
    </row>
    <row r="52" spans="1:10" x14ac:dyDescent="0.25">
      <c r="A52" s="2"/>
      <c r="C52" s="9"/>
      <c r="D52" s="13"/>
      <c r="E52" s="13"/>
    </row>
    <row r="53" spans="1:10" x14ac:dyDescent="0.25">
      <c r="A53" s="256" t="s">
        <v>295</v>
      </c>
      <c r="B53" s="256"/>
      <c r="C53" s="256"/>
      <c r="D53" s="256"/>
      <c r="E53" s="256"/>
      <c r="F53" s="256"/>
    </row>
    <row r="54" spans="1:10" x14ac:dyDescent="0.25">
      <c r="A54" s="248" t="s">
        <v>287</v>
      </c>
      <c r="B54" s="248"/>
      <c r="C54" s="248"/>
      <c r="D54" s="248"/>
      <c r="E54" s="248"/>
      <c r="F54" s="248"/>
      <c r="G54" s="47"/>
      <c r="H54" s="3" t="s">
        <v>422</v>
      </c>
      <c r="I54" s="88">
        <v>20</v>
      </c>
      <c r="J54" s="93">
        <f>G54*I54</f>
        <v>0</v>
      </c>
    </row>
    <row r="55" spans="1:10" x14ac:dyDescent="0.25">
      <c r="A55" s="248" t="s">
        <v>288</v>
      </c>
      <c r="B55" s="248"/>
      <c r="C55" s="248"/>
      <c r="D55" s="248"/>
      <c r="E55" s="248"/>
      <c r="F55" s="248"/>
      <c r="G55" s="47"/>
      <c r="H55" s="3" t="s">
        <v>422</v>
      </c>
      <c r="I55" s="88">
        <v>10</v>
      </c>
      <c r="J55" s="91">
        <f>G55*I55</f>
        <v>0</v>
      </c>
    </row>
    <row r="56" spans="1:10" x14ac:dyDescent="0.25">
      <c r="A56" s="11"/>
      <c r="C56" s="4"/>
      <c r="D56" s="3"/>
      <c r="E56" s="3"/>
    </row>
    <row r="57" spans="1:10" x14ac:dyDescent="0.25">
      <c r="A57" s="256" t="s">
        <v>485</v>
      </c>
      <c r="B57" s="256"/>
      <c r="C57" s="256"/>
      <c r="D57" s="256"/>
      <c r="E57" s="256"/>
      <c r="F57" s="256"/>
    </row>
    <row r="58" spans="1:10" x14ac:dyDescent="0.25">
      <c r="A58" s="256" t="s">
        <v>484</v>
      </c>
      <c r="B58" s="256"/>
      <c r="C58" s="256"/>
      <c r="D58" s="256"/>
      <c r="E58" s="256"/>
      <c r="F58" s="256"/>
    </row>
    <row r="59" spans="1:10" x14ac:dyDescent="0.25">
      <c r="A59" s="248" t="s">
        <v>474</v>
      </c>
      <c r="B59" s="248"/>
      <c r="C59" s="248"/>
      <c r="D59" s="248"/>
      <c r="E59" s="248"/>
      <c r="F59" s="248"/>
      <c r="G59" s="47"/>
      <c r="H59" s="3" t="s">
        <v>422</v>
      </c>
      <c r="I59" s="88">
        <v>250</v>
      </c>
      <c r="J59" s="92">
        <f>G59*I59</f>
        <v>0</v>
      </c>
    </row>
    <row r="60" spans="1:10" x14ac:dyDescent="0.25">
      <c r="A60" s="248" t="s">
        <v>475</v>
      </c>
      <c r="B60" s="248"/>
      <c r="C60" s="248"/>
      <c r="D60" s="248"/>
      <c r="E60" s="248"/>
      <c r="F60" s="248"/>
      <c r="G60" s="47"/>
      <c r="H60" s="3" t="s">
        <v>422</v>
      </c>
      <c r="I60" s="88">
        <v>250</v>
      </c>
      <c r="J60" s="92">
        <f>G60*I60</f>
        <v>0</v>
      </c>
    </row>
    <row r="61" spans="1:10" x14ac:dyDescent="0.25">
      <c r="A61" s="11"/>
      <c r="C61" s="4"/>
      <c r="D61" s="3"/>
      <c r="E61" s="3"/>
    </row>
    <row r="62" spans="1:10" x14ac:dyDescent="0.25">
      <c r="A62" s="256" t="s">
        <v>486</v>
      </c>
      <c r="B62" s="256"/>
      <c r="C62" s="256"/>
      <c r="D62" s="256"/>
      <c r="E62" s="256"/>
      <c r="F62" s="256"/>
    </row>
    <row r="63" spans="1:10" x14ac:dyDescent="0.25">
      <c r="A63" s="256" t="s">
        <v>482</v>
      </c>
      <c r="B63" s="256"/>
      <c r="C63" s="256"/>
      <c r="D63" s="256"/>
      <c r="E63" s="256"/>
      <c r="F63" s="256"/>
    </row>
    <row r="64" spans="1:10" x14ac:dyDescent="0.25">
      <c r="A64" s="248" t="s">
        <v>474</v>
      </c>
      <c r="B64" s="248"/>
      <c r="C64" s="248"/>
      <c r="D64" s="248"/>
      <c r="E64" s="248"/>
      <c r="F64" s="248"/>
      <c r="G64" s="47"/>
      <c r="H64" s="3" t="s">
        <v>422</v>
      </c>
      <c r="I64" s="88">
        <v>250</v>
      </c>
      <c r="J64" s="92">
        <f>G64*I64</f>
        <v>0</v>
      </c>
    </row>
    <row r="65" spans="1:12" x14ac:dyDescent="0.25">
      <c r="A65" s="248" t="s">
        <v>475</v>
      </c>
      <c r="B65" s="248"/>
      <c r="C65" s="248"/>
      <c r="D65" s="248"/>
      <c r="E65" s="248"/>
      <c r="F65" s="248"/>
      <c r="G65" s="47"/>
      <c r="H65" s="3" t="s">
        <v>422</v>
      </c>
      <c r="I65" s="88">
        <v>250</v>
      </c>
      <c r="J65" s="92">
        <f>G65*I65</f>
        <v>0</v>
      </c>
    </row>
    <row r="66" spans="1:12" x14ac:dyDescent="0.25">
      <c r="A66" s="11"/>
      <c r="C66" s="4"/>
      <c r="D66" s="3"/>
      <c r="E66" s="3"/>
    </row>
    <row r="67" spans="1:12" x14ac:dyDescent="0.25">
      <c r="A67" s="11"/>
      <c r="C67" s="4"/>
      <c r="D67" s="3"/>
      <c r="E67" s="3"/>
    </row>
    <row r="68" spans="1:12" outlineLevel="1" x14ac:dyDescent="0.25">
      <c r="A68" s="256" t="s">
        <v>487</v>
      </c>
      <c r="B68" s="256"/>
      <c r="C68" s="256"/>
      <c r="D68" s="256"/>
      <c r="E68" s="256"/>
      <c r="F68" s="256"/>
      <c r="G68" s="47"/>
      <c r="H68" s="32" t="s">
        <v>479</v>
      </c>
      <c r="I68" s="88">
        <f>IF(G68="Y",1000,0)</f>
        <v>0</v>
      </c>
      <c r="J68" s="91">
        <f>IF(I68=1000,1000,0)</f>
        <v>0</v>
      </c>
      <c r="K68" s="1" t="s">
        <v>494</v>
      </c>
      <c r="L68" s="42" t="s">
        <v>495</v>
      </c>
    </row>
    <row r="69" spans="1:12" outlineLevel="1" x14ac:dyDescent="0.25">
      <c r="A69" s="11"/>
      <c r="C69" s="4"/>
      <c r="D69" s="3"/>
      <c r="E69" s="3"/>
      <c r="I69" s="1"/>
      <c r="J69" s="1"/>
      <c r="K69" s="2">
        <v>0</v>
      </c>
      <c r="L69" s="43">
        <v>0</v>
      </c>
    </row>
    <row r="70" spans="1:12" outlineLevel="1" x14ac:dyDescent="0.25">
      <c r="A70" s="256" t="s">
        <v>297</v>
      </c>
      <c r="B70" s="256"/>
      <c r="C70" s="256"/>
      <c r="D70" s="256"/>
      <c r="E70" s="256"/>
      <c r="F70" s="256"/>
      <c r="K70" s="2">
        <v>1</v>
      </c>
      <c r="L70" s="43">
        <v>100</v>
      </c>
    </row>
    <row r="71" spans="1:12" outlineLevel="1" x14ac:dyDescent="0.25">
      <c r="A71" s="248" t="s">
        <v>293</v>
      </c>
      <c r="B71" s="248"/>
      <c r="C71" s="248"/>
      <c r="D71" s="248"/>
      <c r="E71" s="248"/>
      <c r="F71" s="248"/>
      <c r="G71" s="47"/>
      <c r="H71" s="3" t="s">
        <v>422</v>
      </c>
      <c r="I71" s="88">
        <v>75</v>
      </c>
      <c r="J71" s="92">
        <f>G71*I71</f>
        <v>0</v>
      </c>
      <c r="K71" s="2">
        <v>2</v>
      </c>
      <c r="L71" s="43">
        <v>360</v>
      </c>
    </row>
    <row r="72" spans="1:12" outlineLevel="1" x14ac:dyDescent="0.25">
      <c r="A72" s="11"/>
      <c r="C72" s="4"/>
      <c r="D72" s="3"/>
      <c r="E72" s="3"/>
      <c r="K72" s="2">
        <v>3</v>
      </c>
      <c r="L72" s="43">
        <v>610</v>
      </c>
    </row>
    <row r="73" spans="1:12" outlineLevel="1" x14ac:dyDescent="0.25">
      <c r="A73" s="256" t="s">
        <v>298</v>
      </c>
      <c r="B73" s="256"/>
      <c r="C73" s="256"/>
      <c r="D73" s="256"/>
      <c r="E73" s="256"/>
      <c r="F73" s="256"/>
      <c r="G73" s="47"/>
      <c r="H73" s="31" t="s">
        <v>479</v>
      </c>
      <c r="I73" s="87">
        <f>IF(G73="Y",600,0)</f>
        <v>0</v>
      </c>
      <c r="J73" s="91">
        <f>IF(I73=600,600,0)</f>
        <v>0</v>
      </c>
      <c r="K73" s="2">
        <v>4</v>
      </c>
      <c r="L73" s="43">
        <v>670</v>
      </c>
    </row>
    <row r="74" spans="1:12" outlineLevel="1" x14ac:dyDescent="0.25">
      <c r="A74" s="11"/>
      <c r="C74" s="4"/>
      <c r="D74" s="3"/>
      <c r="E74" s="3"/>
      <c r="I74" s="1"/>
      <c r="J74" s="1"/>
      <c r="K74" s="2">
        <v>5</v>
      </c>
      <c r="L74" s="43">
        <v>730</v>
      </c>
    </row>
    <row r="75" spans="1:12" x14ac:dyDescent="0.25">
      <c r="A75" s="31"/>
      <c r="B75" s="31"/>
      <c r="C75" s="31"/>
      <c r="D75" s="31"/>
      <c r="E75" s="31"/>
      <c r="F75" s="31"/>
      <c r="G75" s="31"/>
      <c r="H75" s="3"/>
      <c r="I75" s="37"/>
      <c r="J75" s="37"/>
      <c r="K75" s="2">
        <v>6</v>
      </c>
      <c r="L75" s="43">
        <v>790</v>
      </c>
    </row>
    <row r="76" spans="1:12" outlineLevel="1" x14ac:dyDescent="0.25">
      <c r="A76" s="256" t="s">
        <v>496</v>
      </c>
      <c r="B76" s="256"/>
      <c r="C76" s="256"/>
      <c r="D76" s="256"/>
      <c r="E76" s="256"/>
      <c r="F76" s="256"/>
      <c r="J76" s="90" t="str">
        <f>IF(K13=TRUE,SUM(J9:J73),"ERROR!")</f>
        <v>ERROR!</v>
      </c>
      <c r="K76" s="2">
        <v>7</v>
      </c>
      <c r="L76" s="43">
        <v>1010</v>
      </c>
    </row>
    <row r="77" spans="1:12" outlineLevel="1" x14ac:dyDescent="0.25">
      <c r="A77" s="7"/>
      <c r="D77" s="3"/>
      <c r="E77" s="3"/>
      <c r="K77" s="2">
        <v>8</v>
      </c>
      <c r="L77" s="43">
        <v>1070</v>
      </c>
    </row>
    <row r="78" spans="1:12" outlineLevel="1" x14ac:dyDescent="0.25">
      <c r="A78" s="256" t="s">
        <v>488</v>
      </c>
      <c r="B78" s="256"/>
      <c r="C78" s="256"/>
      <c r="D78" s="256"/>
      <c r="E78" s="256"/>
      <c r="F78" s="256"/>
      <c r="K78" s="2">
        <v>9</v>
      </c>
      <c r="L78" s="43">
        <v>1130</v>
      </c>
    </row>
    <row r="79" spans="1:12" outlineLevel="1" x14ac:dyDescent="0.25">
      <c r="A79" s="256" t="s">
        <v>489</v>
      </c>
      <c r="B79" s="256"/>
      <c r="C79" s="256"/>
      <c r="D79" s="256"/>
      <c r="E79" s="256"/>
      <c r="F79" s="256"/>
      <c r="K79" s="2">
        <v>10</v>
      </c>
      <c r="L79" s="43">
        <v>1190</v>
      </c>
    </row>
    <row r="80" spans="1:12" x14ac:dyDescent="0.25">
      <c r="A80" s="7" t="s">
        <v>490</v>
      </c>
      <c r="C80" s="63">
        <v>0</v>
      </c>
      <c r="D80" s="14"/>
      <c r="E80" s="10"/>
      <c r="F80" s="375" t="s">
        <v>547</v>
      </c>
      <c r="G80" s="375"/>
      <c r="H80" s="31" t="s">
        <v>479</v>
      </c>
      <c r="I80" s="87">
        <f>VLOOKUP(C80,K69:L80,2)</f>
        <v>0</v>
      </c>
      <c r="J80" s="90">
        <f>VLOOKUP(C80,K69:L80,2)</f>
        <v>0</v>
      </c>
      <c r="K80" s="9" t="s">
        <v>422</v>
      </c>
      <c r="L80" s="43">
        <v>1190</v>
      </c>
    </row>
    <row r="81" spans="1:11" x14ac:dyDescent="0.25">
      <c r="A81" s="256" t="s">
        <v>491</v>
      </c>
      <c r="B81" s="256"/>
      <c r="C81" s="256"/>
      <c r="D81" s="256"/>
      <c r="E81" s="256"/>
      <c r="F81" s="256"/>
    </row>
    <row r="82" spans="1:11" x14ac:dyDescent="0.25">
      <c r="A82" s="256" t="s">
        <v>492</v>
      </c>
      <c r="B82" s="256"/>
      <c r="C82" s="256"/>
      <c r="D82" s="256"/>
      <c r="E82" s="256"/>
      <c r="F82" s="256"/>
      <c r="K82" s="3"/>
    </row>
    <row r="83" spans="1:11" x14ac:dyDescent="0.25">
      <c r="A83" s="256" t="s">
        <v>493</v>
      </c>
      <c r="B83" s="256"/>
      <c r="C83" s="256"/>
      <c r="D83" s="256"/>
      <c r="E83" s="256"/>
      <c r="F83" s="256"/>
    </row>
    <row r="84" spans="1:11" x14ac:dyDescent="0.25">
      <c r="A84" s="32"/>
      <c r="B84" s="32"/>
      <c r="C84" s="32"/>
      <c r="D84" s="32"/>
      <c r="E84" s="32"/>
      <c r="F84" s="32"/>
    </row>
    <row r="85" spans="1:11" x14ac:dyDescent="0.25">
      <c r="A85" s="256" t="s">
        <v>497</v>
      </c>
      <c r="B85" s="256"/>
      <c r="C85" s="256"/>
      <c r="D85" s="256"/>
      <c r="E85" s="256"/>
      <c r="F85" s="256"/>
      <c r="G85" s="256"/>
      <c r="H85" s="256"/>
      <c r="I85" s="256"/>
      <c r="J85" s="89">
        <f>SUM(J76,J80)</f>
        <v>0</v>
      </c>
    </row>
    <row r="86" spans="1:11" x14ac:dyDescent="0.25">
      <c r="B86" s="7"/>
    </row>
  </sheetData>
  <mergeCells count="58">
    <mergeCell ref="A7:J7"/>
    <mergeCell ref="A5:J5"/>
    <mergeCell ref="A3:J3"/>
    <mergeCell ref="A6:I6"/>
    <mergeCell ref="A2:J2"/>
    <mergeCell ref="A4:J4"/>
    <mergeCell ref="A8:F8"/>
    <mergeCell ref="A13:F13"/>
    <mergeCell ref="A22:F22"/>
    <mergeCell ref="A21:F21"/>
    <mergeCell ref="A26:F26"/>
    <mergeCell ref="A15:F15"/>
    <mergeCell ref="A23:F23"/>
    <mergeCell ref="A9:F9"/>
    <mergeCell ref="A10:F10"/>
    <mergeCell ref="A18:F18"/>
    <mergeCell ref="A19:F19"/>
    <mergeCell ref="A11:F11"/>
    <mergeCell ref="A51:F51"/>
    <mergeCell ref="A14:F14"/>
    <mergeCell ref="A24:F24"/>
    <mergeCell ref="A28:F28"/>
    <mergeCell ref="A34:F34"/>
    <mergeCell ref="A37:F37"/>
    <mergeCell ref="A27:F27"/>
    <mergeCell ref="A17:F17"/>
    <mergeCell ref="A29:F29"/>
    <mergeCell ref="A35:F35"/>
    <mergeCell ref="A50:F50"/>
    <mergeCell ref="A62:F62"/>
    <mergeCell ref="A63:F63"/>
    <mergeCell ref="A53:F53"/>
    <mergeCell ref="A54:F54"/>
    <mergeCell ref="A55:F55"/>
    <mergeCell ref="A73:F73"/>
    <mergeCell ref="A39:F39"/>
    <mergeCell ref="A41:F41"/>
    <mergeCell ref="A1:J1"/>
    <mergeCell ref="A43:F43"/>
    <mergeCell ref="A44:F44"/>
    <mergeCell ref="A64:F64"/>
    <mergeCell ref="A65:F65"/>
    <mergeCell ref="A31:F31"/>
    <mergeCell ref="A68:F68"/>
    <mergeCell ref="A70:F70"/>
    <mergeCell ref="A71:F71"/>
    <mergeCell ref="A57:F57"/>
    <mergeCell ref="A58:F58"/>
    <mergeCell ref="A59:F59"/>
    <mergeCell ref="A60:F60"/>
    <mergeCell ref="A85:I85"/>
    <mergeCell ref="A76:F76"/>
    <mergeCell ref="A78:F78"/>
    <mergeCell ref="A79:F79"/>
    <mergeCell ref="A81:F81"/>
    <mergeCell ref="A82:F82"/>
    <mergeCell ref="A83:F83"/>
    <mergeCell ref="F80:G80"/>
  </mergeCells>
  <dataValidations count="13">
    <dataValidation type="whole" allowBlank="1" showInputMessage="1" showErrorMessage="1" error="You must enter a whole number between &quot;0&quot; and &quot;2&quot;" sqref="G28 G23 G59 G64" xr:uid="{00000000-0002-0000-0200-000000000000}">
      <formula1>0</formula1>
      <formula2>2</formula2>
    </dataValidation>
    <dataValidation type="whole" operator="equal" allowBlank="1" showInputMessage="1" showErrorMessage="1" sqref="G30" xr:uid="{00000000-0002-0000-0200-000001000000}">
      <formula1>3</formula1>
    </dataValidation>
    <dataValidation type="list" allowBlank="1" showInputMessage="1" showErrorMessage="1" error="You must choose either &quot;Y&quot; or &quot;N&quot;" sqref="G37 G32 G68 G73 G39 G41" xr:uid="{00000000-0002-0000-0200-000002000000}">
      <formula1>$K$28:$K$29</formula1>
    </dataValidation>
    <dataValidation type="whole" operator="greaterThanOrEqual" allowBlank="1" showInputMessage="1" showErrorMessage="1" error="You must enter a whole number greater than or equal to &quot;0&quot;" sqref="G75 G18:G19 G35 G50:G51 G71 G44 G14 G16" xr:uid="{00000000-0002-0000-0200-000003000000}">
      <formula1>0</formula1>
    </dataValidation>
    <dataValidation type="whole" operator="equal" allowBlank="1" showInputMessage="1" showErrorMessage="1" error="If you have 3 or more methods inthis category, you must enter &quot;3&quot;" sqref="G24 G60 G65" xr:uid="{00000000-0002-0000-0200-000004000000}">
      <formula1>3</formula1>
    </dataValidation>
    <dataValidation type="whole" operator="equal" allowBlank="1" showInputMessage="1" showErrorMessage="1" error="If you have 3 or more methods inthis category, you must enter &quot;3" sqref="G29" xr:uid="{00000000-0002-0000-0200-000005000000}">
      <formula1>3</formula1>
    </dataValidation>
    <dataValidation type="whole" operator="equal" allowBlank="1" showInputMessage="1" showErrorMessage="1" error="You must enter a &quot;1&quot; in only one of the application fee boxes." sqref="H12" xr:uid="{00000000-0002-0000-0200-000006000000}">
      <formula1>1</formula1>
    </dataValidation>
    <dataValidation type="whole" operator="equal" allowBlank="1" showInputMessage="1" showErrorMessage="1" error="You must enter &quot;1&quot; in only one of Application Fees boxes." sqref="G12" xr:uid="{00000000-0002-0000-0200-000007000000}">
      <formula1>1</formula1>
    </dataValidation>
    <dataValidation type="whole" operator="lessThan" allowBlank="1" showInputMessage="1" showErrorMessage="1" error="YYY" sqref="J12" xr:uid="{00000000-0002-0000-0200-000008000000}">
      <formula1>110</formula1>
    </dataValidation>
    <dataValidation type="list" allowBlank="1" showInputMessage="1" showErrorMessage="1" error="You must choose a Travel Zone number from &quot;0&quot; to &quot;10&quot;.  If you are more than 550 miles Charleston, WV, enter &quot;0&quot;." sqref="C80" xr:uid="{00000000-0002-0000-0200-000009000000}">
      <formula1>$K$69:$K$80</formula1>
    </dataValidation>
    <dataValidation type="textLength" operator="equal" allowBlank="1" showInputMessage="1" showErrorMessage="1" error="You have entered more than 1 selection in the &quot;Application Fees&quot; boxes, or did not make a selection.  You must only select 1 of the 3 choices (&quot;New,&quot; Renewal,&quot; or &quot;Additional&quot; Application)." sqref="K13" xr:uid="{00000000-0002-0000-0200-00000A000000}">
      <formula1>4</formula1>
    </dataValidation>
    <dataValidation type="whole" operator="equal" allowBlank="1" showInputMessage="1" showErrorMessage="1" sqref="K82" xr:uid="{00000000-0002-0000-0200-00000B000000}">
      <formula1>1</formula1>
    </dataValidation>
    <dataValidation type="list" allowBlank="1" showInputMessage="1" showErrorMessage="1" sqref="G9:G11" xr:uid="{00000000-0002-0000-0200-00000C000000}">
      <formula1>$K$28:$K$29</formula1>
    </dataValidation>
  </dataValidations>
  <pageMargins left="0.25" right="0.25" top="0.75" bottom="0.75" header="0.3" footer="0.3"/>
  <pageSetup fitToHeight="0" orientation="portrait" r:id="rId1"/>
  <ignoredErrors>
    <ignoredError sqref="J9" unlockedFormula="1"/>
  </ignoredErrors>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A40606634F9B40A15E71003D565896" ma:contentTypeVersion="6" ma:contentTypeDescription="Create a new document." ma:contentTypeScope="" ma:versionID="aa3001bb6933f12fd2c9c9843a20c889">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02B7A6-2ECB-443E-AFB7-943CC4B9B649}"/>
</file>

<file path=customXml/itemProps2.xml><?xml version="1.0" encoding="utf-8"?>
<ds:datastoreItem xmlns:ds="http://schemas.openxmlformats.org/officeDocument/2006/customXml" ds:itemID="{BBCCBF2E-27CC-4921-98C8-A12F462F78B4}"/>
</file>

<file path=customXml/itemProps3.xml><?xml version="1.0" encoding="utf-8"?>
<ds:datastoreItem xmlns:ds="http://schemas.openxmlformats.org/officeDocument/2006/customXml" ds:itemID="{080B1D11-557C-400A-B056-D693FC0372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Administrative Information</vt:lpstr>
      <vt:lpstr>Methods</vt:lpstr>
      <vt:lpstr>Fee Calculation</vt:lpstr>
      <vt:lpstr>Methods!Print_Area</vt:lpstr>
    </vt:vector>
  </TitlesOfParts>
  <Company>WVDEP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E006840</dc:creator>
  <cp:lastModifiedBy>Smith, Tommy W</cp:lastModifiedBy>
  <cp:lastPrinted>2019-12-19T20:18:49Z</cp:lastPrinted>
  <dcterms:created xsi:type="dcterms:W3CDTF">2010-02-23T15:29:02Z</dcterms:created>
  <dcterms:modified xsi:type="dcterms:W3CDTF">2024-01-09T13:44:30Z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0x01010082A40606634F9B40A15E71003D565896</vt:lpwstr>
  </property>
</Properties>
</file>